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O:\budget\2025 год\ПОПРАВКИ к СЕССИИ\ИЮНЬ\РЕШЕНИЕ\"/>
    </mc:Choice>
  </mc:AlternateContent>
  <xr:revisionPtr revIDLastSave="0" documentId="13_ncr:1_{507A8246-BFCE-43BF-B6C2-634E7CE8AF12}" xr6:coauthVersionLast="36" xr6:coauthVersionMax="36" xr10:uidLastSave="{00000000-0000-0000-0000-000000000000}"/>
  <bookViews>
    <workbookView xWindow="-120" yWindow="-120" windowWidth="24240" windowHeight="13140" xr2:uid="{00000000-000D-0000-FFFF-FFFF00000000}"/>
  </bookViews>
  <sheets>
    <sheet name="1 д" sheetId="6" r:id="rId1"/>
    <sheet name="1р" sheetId="15" r:id="rId2"/>
    <sheet name="4" sheetId="14" r:id="rId3"/>
    <sheet name="5" sheetId="16" r:id="rId4"/>
    <sheet name="6" sheetId="17" r:id="rId5"/>
    <sheet name="7" sheetId="8" r:id="rId6"/>
    <sheet name="8" sheetId="9" r:id="rId7"/>
  </sheets>
  <definedNames>
    <definedName name="_Hlk87621791" localSheetId="6">'8'!$A$12</definedName>
    <definedName name="_Hlk90886987" localSheetId="6">'8'!$A$22</definedName>
    <definedName name="_Hlk90887483" localSheetId="6">'8'!$A$13</definedName>
    <definedName name="_xlnm._FilterDatabase" localSheetId="2" hidden="1">'4'!$A$13:$I$13</definedName>
    <definedName name="_xlnm.Print_Titles" localSheetId="1">'1р'!$14:$14</definedName>
    <definedName name="_xlnm.Print_Titles" localSheetId="2">'4'!$13:$13</definedName>
    <definedName name="_xlnm.Print_Titles" localSheetId="3">'5'!$14:$14</definedName>
    <definedName name="_xlnm.Print_Titles" localSheetId="4">'6'!$15:$15</definedName>
    <definedName name="_xlnm.Print_Area" localSheetId="0">'1 д'!$A$1:$N$143</definedName>
    <definedName name="_xlnm.Print_Area" localSheetId="5">'7'!$A$1:$G$13</definedName>
  </definedNames>
  <calcPr calcId="191029"/>
  <fileRecoveryPr repairLoad="1"/>
</workbook>
</file>

<file path=xl/calcChain.xml><?xml version="1.0" encoding="utf-8"?>
<calcChain xmlns="http://schemas.openxmlformats.org/spreadsheetml/2006/main">
  <c r="C29" i="9" l="1"/>
  <c r="H53" i="6" l="1"/>
  <c r="G48" i="6"/>
  <c r="K143" i="6" l="1"/>
  <c r="G147" i="6"/>
  <c r="G146" i="6"/>
  <c r="G145" i="6"/>
  <c r="N79" i="6"/>
  <c r="N78" i="6"/>
  <c r="N77" i="6"/>
  <c r="N76" i="6"/>
  <c r="M14" i="6"/>
  <c r="N67" i="6" l="1"/>
  <c r="N66" i="6"/>
  <c r="N64" i="6"/>
  <c r="N63" i="6"/>
  <c r="N62" i="6"/>
  <c r="N61" i="6"/>
  <c r="N60" i="6"/>
  <c r="N59" i="6"/>
  <c r="N58" i="6"/>
  <c r="N57" i="6"/>
  <c r="N56" i="6"/>
  <c r="N55" i="6"/>
  <c r="N54" i="6"/>
  <c r="N52" i="6"/>
  <c r="N51" i="6"/>
  <c r="N50" i="6"/>
  <c r="N49" i="6"/>
  <c r="N47" i="6"/>
  <c r="N46" i="6"/>
  <c r="N44" i="6"/>
  <c r="N43" i="6"/>
  <c r="N42" i="6"/>
  <c r="N41" i="6"/>
  <c r="N40" i="6"/>
  <c r="N39" i="6"/>
  <c r="N38" i="6"/>
  <c r="N37" i="6"/>
  <c r="N36" i="6"/>
  <c r="N34" i="6"/>
  <c r="N33" i="6"/>
  <c r="N32" i="6"/>
  <c r="N31" i="6"/>
  <c r="N30" i="6"/>
  <c r="N28" i="6"/>
  <c r="N27" i="6"/>
  <c r="N26" i="6"/>
  <c r="N25" i="6"/>
  <c r="N24" i="6"/>
  <c r="N23" i="6"/>
  <c r="N22" i="6"/>
  <c r="N21" i="6"/>
  <c r="N20" i="6"/>
  <c r="N15" i="6"/>
  <c r="N106" i="6"/>
  <c r="N117" i="6"/>
  <c r="N118" i="6"/>
  <c r="N135" i="6"/>
  <c r="G65" i="6" l="1"/>
  <c r="H98" i="6" l="1"/>
  <c r="H111" i="6"/>
  <c r="H110" i="6"/>
  <c r="N75" i="6"/>
  <c r="K75" i="6"/>
  <c r="H75" i="6"/>
  <c r="M69" i="6"/>
  <c r="M68" i="6" s="1"/>
  <c r="M141" i="6" l="1"/>
  <c r="M13" i="6"/>
  <c r="G139" i="6"/>
  <c r="F139" i="6"/>
  <c r="F48" i="6"/>
  <c r="F35" i="6"/>
  <c r="G35" i="6"/>
  <c r="F29" i="6"/>
  <c r="F45" i="6"/>
  <c r="F65" i="6"/>
  <c r="F69" i="6"/>
  <c r="F68" i="6" l="1"/>
  <c r="F14" i="6"/>
  <c r="D20" i="9"/>
  <c r="E20" i="9"/>
  <c r="F141" i="6" l="1"/>
  <c r="F142" i="6" s="1"/>
  <c r="F13" i="6"/>
  <c r="L69" i="6"/>
  <c r="L68" i="6" s="1"/>
  <c r="L65" i="6"/>
  <c r="N65" i="6" s="1"/>
  <c r="L48" i="6"/>
  <c r="N48" i="6" s="1"/>
  <c r="L45" i="6"/>
  <c r="N45" i="6" s="1"/>
  <c r="L35" i="6"/>
  <c r="N35" i="6" s="1"/>
  <c r="L29" i="6"/>
  <c r="N29" i="6" s="1"/>
  <c r="J69" i="6"/>
  <c r="J14" i="6"/>
  <c r="J139" i="6"/>
  <c r="L14" i="6" l="1"/>
  <c r="J68" i="6"/>
  <c r="J13" i="6" s="1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09" i="6"/>
  <c r="K108" i="6"/>
  <c r="K107" i="6"/>
  <c r="K106" i="6"/>
  <c r="K105" i="6"/>
  <c r="K104" i="6"/>
  <c r="K103" i="6"/>
  <c r="K102" i="6"/>
  <c r="K101" i="6"/>
  <c r="K100" i="6"/>
  <c r="K99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8" i="6"/>
  <c r="K77" i="6"/>
  <c r="K76" i="6"/>
  <c r="K74" i="6"/>
  <c r="K73" i="6"/>
  <c r="K72" i="6"/>
  <c r="K71" i="6"/>
  <c r="K70" i="6"/>
  <c r="K67" i="6"/>
  <c r="K66" i="6"/>
  <c r="K64" i="6"/>
  <c r="K63" i="6"/>
  <c r="K62" i="6"/>
  <c r="K61" i="6"/>
  <c r="K60" i="6"/>
  <c r="K59" i="6"/>
  <c r="K58" i="6"/>
  <c r="K57" i="6"/>
  <c r="K56" i="6"/>
  <c r="K55" i="6"/>
  <c r="K54" i="6"/>
  <c r="K52" i="6"/>
  <c r="K51" i="6"/>
  <c r="K50" i="6"/>
  <c r="K49" i="6"/>
  <c r="K47" i="6"/>
  <c r="K46" i="6"/>
  <c r="K44" i="6"/>
  <c r="K43" i="6"/>
  <c r="K42" i="6"/>
  <c r="K41" i="6"/>
  <c r="K40" i="6"/>
  <c r="K39" i="6"/>
  <c r="K38" i="6"/>
  <c r="K37" i="6"/>
  <c r="K36" i="6"/>
  <c r="K34" i="6"/>
  <c r="K33" i="6"/>
  <c r="K32" i="6"/>
  <c r="K31" i="6"/>
  <c r="K30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L141" i="6" l="1"/>
  <c r="N141" i="6" s="1"/>
  <c r="N143" i="6" s="1"/>
  <c r="N14" i="6"/>
  <c r="L13" i="6"/>
  <c r="J141" i="6"/>
  <c r="G45" i="6" l="1"/>
  <c r="H134" i="6" l="1"/>
  <c r="H81" i="6" l="1"/>
  <c r="H78" i="6"/>
  <c r="G14" i="6" l="1"/>
  <c r="C17" i="9" l="1"/>
  <c r="C30" i="9" l="1"/>
  <c r="H95" i="6"/>
  <c r="H85" i="6"/>
  <c r="E29" i="9" l="1"/>
  <c r="D29" i="9"/>
  <c r="E17" i="9"/>
  <c r="D17" i="9"/>
  <c r="E12" i="8" l="1"/>
  <c r="D12" i="8"/>
  <c r="C12" i="8"/>
  <c r="H67" i="6" l="1"/>
  <c r="H66" i="6"/>
  <c r="H64" i="6"/>
  <c r="H63" i="6"/>
  <c r="H62" i="6"/>
  <c r="H61" i="6"/>
  <c r="H60" i="6"/>
  <c r="H59" i="6"/>
  <c r="H58" i="6"/>
  <c r="H57" i="6"/>
  <c r="H56" i="6"/>
  <c r="H55" i="6"/>
  <c r="H54" i="6"/>
  <c r="H52" i="6"/>
  <c r="H51" i="6"/>
  <c r="H50" i="6"/>
  <c r="H49" i="6"/>
  <c r="H47" i="6"/>
  <c r="H46" i="6"/>
  <c r="H44" i="6"/>
  <c r="H43" i="6"/>
  <c r="H42" i="6"/>
  <c r="H41" i="6"/>
  <c r="H40" i="6"/>
  <c r="H39" i="6"/>
  <c r="H38" i="6"/>
  <c r="H37" i="6"/>
  <c r="H36" i="6"/>
  <c r="H34" i="6"/>
  <c r="H33" i="6"/>
  <c r="H32" i="6"/>
  <c r="H31" i="6"/>
  <c r="H30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0" i="6"/>
  <c r="H139" i="6" s="1"/>
  <c r="H138" i="6"/>
  <c r="H137" i="6"/>
  <c r="H136" i="6"/>
  <c r="H135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09" i="6"/>
  <c r="H108" i="6"/>
  <c r="H107" i="6"/>
  <c r="H106" i="6"/>
  <c r="H105" i="6"/>
  <c r="H104" i="6"/>
  <c r="H103" i="6"/>
  <c r="H102" i="6"/>
  <c r="H101" i="6"/>
  <c r="H100" i="6"/>
  <c r="H99" i="6"/>
  <c r="H97" i="6"/>
  <c r="H96" i="6"/>
  <c r="H94" i="6"/>
  <c r="H93" i="6"/>
  <c r="H92" i="6"/>
  <c r="H91" i="6"/>
  <c r="H90" i="6"/>
  <c r="H89" i="6"/>
  <c r="H88" i="6"/>
  <c r="H87" i="6"/>
  <c r="H86" i="6"/>
  <c r="H84" i="6"/>
  <c r="H83" i="6"/>
  <c r="H82" i="6"/>
  <c r="H80" i="6"/>
  <c r="H77" i="6"/>
  <c r="H76" i="6"/>
  <c r="H74" i="6"/>
  <c r="H73" i="6"/>
  <c r="H72" i="6"/>
  <c r="H71" i="6"/>
  <c r="H70" i="6"/>
  <c r="G69" i="6"/>
  <c r="G68" i="6" s="1"/>
  <c r="H68" i="6" s="1"/>
  <c r="G13" i="6" l="1"/>
  <c r="G141" i="6"/>
  <c r="G143" i="6" s="1"/>
  <c r="H143" i="6" s="1"/>
  <c r="N69" i="6"/>
  <c r="N68" i="6" s="1"/>
  <c r="I69" i="6"/>
  <c r="H69" i="6"/>
  <c r="I65" i="6"/>
  <c r="K65" i="6" s="1"/>
  <c r="H65" i="6"/>
  <c r="I48" i="6"/>
  <c r="K48" i="6" s="1"/>
  <c r="H48" i="6"/>
  <c r="I45" i="6"/>
  <c r="K45" i="6" s="1"/>
  <c r="H45" i="6"/>
  <c r="I35" i="6"/>
  <c r="K35" i="6" s="1"/>
  <c r="H35" i="6"/>
  <c r="I29" i="6"/>
  <c r="K29" i="6" s="1"/>
  <c r="I68" i="6" l="1"/>
  <c r="K68" i="6" s="1"/>
  <c r="K69" i="6"/>
  <c r="H29" i="6"/>
  <c r="I14" i="6"/>
  <c r="K14" i="6" s="1"/>
  <c r="K141" i="6" s="1"/>
  <c r="N13" i="6" l="1"/>
  <c r="I141" i="6"/>
  <c r="I13" i="6"/>
  <c r="K13" i="6" s="1"/>
  <c r="H14" i="6"/>
  <c r="H13" i="6"/>
  <c r="H141" i="6" l="1"/>
  <c r="H142" i="6" s="1"/>
</calcChain>
</file>

<file path=xl/sharedStrings.xml><?xml version="1.0" encoding="utf-8"?>
<sst xmlns="http://schemas.openxmlformats.org/spreadsheetml/2006/main" count="11939" uniqueCount="1221">
  <si>
    <t>Единица измерения: тыс.руб.</t>
  </si>
  <si>
    <t>Бюджетная роспись (расходы)</t>
  </si>
  <si>
    <t>Развитие сети автомобильных дорог Удмуртской Республики</t>
  </si>
  <si>
    <t>Ремонт и содержание автомобильных дорог общего пользования местного значения</t>
  </si>
  <si>
    <t>000</t>
  </si>
  <si>
    <t>к решению Совета депутатов</t>
  </si>
  <si>
    <t xml:space="preserve">муниципального образования "Муниципальный округ </t>
  </si>
  <si>
    <t>Селтинский район Удмуртской Республики"</t>
  </si>
  <si>
    <t>"Муниципальный округ Селтинский район Удмуртской Республики"</t>
  </si>
  <si>
    <t>Сумма на 2025 год</t>
  </si>
  <si>
    <t>Сумма на 2026 год</t>
  </si>
  <si>
    <t>0000</t>
  </si>
  <si>
    <t>0102</t>
  </si>
  <si>
    <t>0105</t>
  </si>
  <si>
    <t>0203</t>
  </si>
  <si>
    <t>0103</t>
  </si>
  <si>
    <t>0106</t>
  </si>
  <si>
    <t xml:space="preserve">  </t>
  </si>
  <si>
    <t>Приложение № 1</t>
  </si>
  <si>
    <t>Функциональная классификация расходов бюджета муниципального образования</t>
  </si>
  <si>
    <t>тыс.руб.</t>
  </si>
  <si>
    <t>Приложение №1 - доходы</t>
  </si>
  <si>
    <t>муниципального образования "Муниципальный округ Селтинский район Удмуртской Республики"</t>
  </si>
  <si>
    <t xml:space="preserve">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</si>
  <si>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</si>
  <si>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</si>
  <si>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</si>
  <si>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</si>
  <si>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</si>
  <si>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</si>
  <si>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Вариант=Селтинский 2023;
Табл=Наименования доходов;
Наименования;</t>
  </si>
  <si>
    <t>Вариант=Селтинский 2023;
Табл=Проект 2023 (МР);
МО=1302300;
ВР=000;
ЦС=00000;
Ведомства=000;
ФКР=0000;
Балансировка бюджета=10;
Узлы=23;
Муниципальные программы=00000;</t>
  </si>
  <si>
    <t>Код ЭД_БКД</t>
  </si>
  <si>
    <t>Код Программы</t>
  </si>
  <si>
    <t>Код ЭК</t>
  </si>
  <si>
    <t xml:space="preserve">Вариант: Селтинский 2023;
Таблица: Наименования доходов;
Наименования
</t>
  </si>
  <si>
    <t>Селтинский район</t>
  </si>
  <si>
    <t>00000000</t>
  </si>
  <si>
    <t>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</si>
  <si>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</si>
  <si>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</si>
  <si>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</si>
  <si>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</si>
  <si>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</si>
  <si>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</si>
  <si>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</si>
  <si>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</si>
  <si>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</si>
  <si>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</si>
  <si>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</si>
  <si>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</si>
  <si>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</si>
  <si>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</si>
  <si>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</si>
  <si>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</si>
  <si>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</si>
  <si>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</si>
  <si>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</si>
  <si>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</si>
  <si>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</si>
  <si>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</si>
  <si>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</si>
  <si>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</si>
  <si>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</si>
  <si>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</si>
  <si>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</si>
  <si>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</si>
  <si>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</si>
  <si>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</si>
  <si>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</si>
  <si>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</si>
  <si>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</si>
  <si>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</si>
  <si>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</si>
  <si>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</si>
  <si>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</si>
  <si>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</si>
  <si>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</si>
  <si>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</si>
  <si>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</si>
  <si>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</si>
  <si>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</si>
  <si>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</si>
  <si>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</si>
  <si>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</si>
  <si>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</si>
  <si>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</si>
  <si>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</si>
  <si>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</si>
  <si>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</si>
  <si>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</si>
  <si>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11101040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</si>
  <si>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</si>
  <si>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</si>
  <si>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</si>
  <si>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</si>
  <si>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</si>
  <si>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</si>
  <si>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</si>
  <si>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</si>
  <si>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</si>
  <si>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</si>
  <si>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</si>
  <si>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</si>
  <si>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</si>
  <si>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</si>
  <si>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</si>
  <si>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</si>
  <si>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</si>
  <si>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</si>
  <si>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</si>
  <si>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11302994</t>
  </si>
  <si>
    <t>Прочие доходы от компенсации затрат бюджетов муниципальных округов</t>
  </si>
  <si>
    <t>11400000</t>
  </si>
  <si>
    <t>ДОХОДЫ ОТ ПРОДАЖИ МАТЕРИАЛЬНЫХ И НЕМАТЕРИАЛЬНЫХ АКТИВОВ</t>
  </si>
  <si>
    <t>11402042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</si>
  <si>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</si>
  <si>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</si>
  <si>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</si>
  <si>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</si>
  <si>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</si>
  <si>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11406024</t>
  </si>
  <si>
    <t>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</si>
  <si>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</si>
  <si>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</si>
  <si>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</si>
  <si>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</si>
  <si>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</si>
  <si>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</si>
  <si>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</si>
  <si>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</si>
  <si>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</si>
  <si>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</si>
  <si>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</si>
  <si>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</si>
  <si>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</si>
  <si>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</si>
  <si>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</si>
  <si>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</si>
  <si>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</si>
  <si>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</si>
  <si>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</si>
  <si>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</si>
  <si>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</si>
  <si>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</si>
  <si>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</si>
  <si>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</si>
  <si>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</si>
  <si>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</si>
  <si>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</si>
  <si>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</si>
  <si>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</si>
  <si>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</si>
  <si>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</si>
  <si>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</si>
  <si>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</si>
  <si>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</si>
  <si>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</si>
  <si>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</si>
  <si>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</si>
  <si>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</si>
  <si>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</si>
  <si>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</si>
  <si>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</si>
  <si>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20219999</t>
  </si>
  <si>
    <t>Прочие дотации бюджетам муниципальных округов</t>
  </si>
  <si>
    <t>20220077</t>
  </si>
  <si>
    <t>Субсидии бюджетам ниципальных округов на софинансирование капитальных вложений в объекты муниципальной собственности</t>
  </si>
  <si>
    <t>20220303</t>
  </si>
  <si>
    <t>Субсидии бюджетам муниципальных округов на обеспечение мероприятий по модернизации систем коммунальной  инфраструктуры за счет средств бюджетов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</si>
  <si>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 </t>
  </si>
  <si>
    <t>20225098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</si>
  <si>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</si>
  <si>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</si>
  <si>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</si>
  <si>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</si>
  <si>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</si>
  <si>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</si>
  <si>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20225513</t>
  </si>
  <si>
    <t>Субсидии на развитие сети учреждений культурно-досугового типа</t>
  </si>
  <si>
    <t>20225519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</si>
  <si>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2024 и 2025 год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</si>
  <si>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</si>
  <si>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</si>
  <si>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20225576</t>
  </si>
  <si>
    <t>Субсидии бюджетам муниципальных округов на обеспечение комплексного развития сельских территорий</t>
  </si>
  <si>
    <t>20225599</t>
  </si>
  <si>
    <t>Субсидии бюджетам муниципальных округов на подготовку проектов межевания земельных участков  и на проведение кадастровых работ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</si>
  <si>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</si>
  <si>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</si>
  <si>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20227576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</si>
  <si>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</si>
  <si>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20229999</t>
  </si>
  <si>
    <t>Субсидии на осуществление капитального ремонта ообъектов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</si>
  <si>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</si>
  <si>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Субсидии бюджетам муниципальных округов на реализацию мероприятий по модернизации школьных систем образования (капитальный ремонт общеобразовательных организаций)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</si>
  <si>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</si>
  <si>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</si>
  <si>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0107</t>
  </si>
  <si>
    <t>Субсидии на реализацию мероприятий муниципальных программ энергосбережения и повышения энергетической эффективности</t>
  </si>
  <si>
    <t xml:space="preserve">Субсидии на реализацию мероприятий муниципальных программ энергосбережения и повышения энергетической эффективности 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</si>
  <si>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</si>
  <si>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</si>
  <si>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</si>
  <si>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</si>
  <si>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</si>
  <si>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</si>
  <si>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</si>
  <si>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202299999</t>
  </si>
  <si>
    <t>0121</t>
  </si>
  <si>
    <t xml:space="preserve">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 </t>
  </si>
  <si>
    <t>0122</t>
  </si>
  <si>
    <t>Субсидии на реализацию мероприятий по предотвращению распространения и уничтожению борщевика Сосновского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</si>
  <si>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</si>
  <si>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</si>
  <si>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</si>
  <si>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</si>
  <si>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</si>
  <si>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</si>
  <si>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</si>
  <si>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</si>
  <si>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</si>
  <si>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</si>
  <si>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</si>
  <si>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</si>
  <si>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</si>
  <si>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</si>
  <si>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</si>
  <si>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</si>
  <si>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</si>
  <si>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0218</t>
  </si>
  <si>
    <t>Субвенции бюджетам муниципальных округов на обеспечение 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</si>
  <si>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</si>
  <si>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</si>
  <si>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</si>
  <si>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</si>
  <si>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</si>
  <si>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</si>
  <si>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</si>
  <si>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</si>
  <si>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</si>
  <si>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</si>
  <si>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</si>
  <si>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</si>
  <si>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</si>
  <si>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</si>
  <si>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20245179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</si>
  <si>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</si>
  <si>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</si>
  <si>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</si>
  <si>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</si>
  <si>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</si>
  <si>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20249999</t>
  </si>
  <si>
    <t>Прочие межбюджетные трансферты, передаваемые бюджетам муниципальных округов</t>
  </si>
  <si>
    <t>20700000</t>
  </si>
  <si>
    <t>Прочие безвозмездные поступления</t>
  </si>
  <si>
    <t>20704050</t>
  </si>
  <si>
    <t>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</si>
  <si>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</si>
  <si>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</si>
  <si>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</si>
  <si>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 xml:space="preserve">к  решению Совета депутатов </t>
  </si>
  <si>
    <t>сумма на 2025 год</t>
  </si>
  <si>
    <t>сумма на 2026 год</t>
  </si>
  <si>
    <t>Приложение 7</t>
  </si>
  <si>
    <t xml:space="preserve">к решению сессии Совета депутатов </t>
  </si>
  <si>
    <t>№ п/п</t>
  </si>
  <si>
    <t>Выплаты гражданам, имеющим звание "Почетный гражданин Селтинского района"</t>
  </si>
  <si>
    <t>Доплаты к пенсиям государственных служащих субъектов Российской Федерации и муниципальных служащих</t>
  </si>
  <si>
    <t>ИТОГО</t>
  </si>
  <si>
    <t>Приложение  № 8</t>
  </si>
  <si>
    <t xml:space="preserve"> к решению сессии Совета депутатов муниципального образования «Муниципальный округ Селтинский район Удмуртской Республики»</t>
  </si>
  <si>
    <t>Источники образования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</si>
  <si>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местный бюджет  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</si>
  <si>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</t>
  </si>
  <si>
    <t>Всего доходов</t>
  </si>
  <si>
    <t>Изготовление технических планов на автомобильные межпоселковые дороги</t>
  </si>
  <si>
    <t>Всего расходов</t>
  </si>
  <si>
    <t>Сумма 2025 год</t>
  </si>
  <si>
    <t>Сумма 2026 год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</si>
  <si>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</si>
  <si>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</si>
  <si>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</si>
  <si>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</si>
  <si>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</si>
  <si>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</si>
  <si>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</si>
  <si>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</si>
  <si>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</si>
  <si>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</si>
  <si>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</si>
  <si>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</si>
  <si>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</si>
  <si>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</si>
  <si>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</si>
  <si>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</si>
  <si>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</si>
  <si>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</si>
  <si>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</si>
  <si>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</si>
  <si>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</si>
  <si>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</si>
  <si>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</si>
  <si>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</si>
  <si>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</si>
  <si>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</si>
  <si>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</si>
  <si>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</si>
  <si>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</si>
  <si>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</si>
  <si>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</si>
  <si>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</si>
  <si>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</si>
  <si>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</si>
  <si>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</si>
  <si>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</si>
  <si>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</si>
  <si>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</si>
  <si>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</si>
  <si>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</si>
  <si>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</si>
  <si>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</si>
  <si>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</si>
  <si>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</si>
  <si>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</si>
  <si>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</si>
  <si>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</si>
  <si>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</si>
  <si>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</si>
  <si>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</si>
  <si>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</si>
  <si>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</si>
  <si>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Доходы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</si>
  <si>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2025 год с поправками</t>
  </si>
  <si>
    <t>сумма на 2027 год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</si>
  <si>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</si>
  <si>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20225116</t>
  </si>
  <si>
    <t>Субсидии бюджетам муниципальных округов на реализацию программы комплексного развития молодежной политики в субъектах Российской Федерации "Регион для молодых"</t>
  </si>
  <si>
    <t>20225315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</si>
  <si>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</si>
  <si>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0128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</si>
  <si>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</si>
  <si>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0130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</si>
  <si>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</si>
  <si>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20245050</t>
  </si>
  <si>
    <t>"Межбюджетные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""Сириус"", муниципальных общеобразовательных организаций и профессиональных образовательных организаций"</t>
  </si>
  <si>
    <t>поправки на 2025 год</t>
  </si>
  <si>
    <t>поправки на 2026 год</t>
  </si>
  <si>
    <t>сумма на 2026 год с поправками</t>
  </si>
  <si>
    <t>сумма на 2027 год с поправками</t>
  </si>
  <si>
    <t>поправки на 2027 год</t>
  </si>
  <si>
    <t>на 2025 год и плановый период 2026 и 2027 годов</t>
  </si>
  <si>
    <t>2025</t>
  </si>
  <si>
    <t>2026</t>
  </si>
  <si>
    <t>2027</t>
  </si>
  <si>
    <t>1</t>
  </si>
  <si>
    <t>2</t>
  </si>
  <si>
    <t>3</t>
  </si>
  <si>
    <t>4</t>
  </si>
  <si>
    <t>5</t>
  </si>
  <si>
    <t>6</t>
  </si>
  <si>
    <t>Жилищно-коммунальное хозяйство</t>
  </si>
  <si>
    <t>99</t>
  </si>
  <si>
    <t>Условно  утверждённые расходы</t>
  </si>
  <si>
    <t>Итого:</t>
  </si>
  <si>
    <t>Объем бюджетных ассигнований дорожного фонда муниципального образования «Муниципальный округ Селтинский район Удмуртской Республики» на 2025 год и плановый период 2026 и 2027 годов.</t>
  </si>
  <si>
    <t>Сумма 2027 год</t>
  </si>
  <si>
    <t>Перечень публичных нормативных обязательств, подлежащих исполнению за счет средств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</si>
  <si>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2027 год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</si>
  <si>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</si>
  <si>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 xml:space="preserve">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(сверх установленного уровня софинансирования)</t>
  </si>
  <si>
    <t>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</t>
  </si>
  <si>
    <t>073И8Д4470</t>
  </si>
  <si>
    <t>0730201382</t>
  </si>
  <si>
    <t>07301S1381</t>
  </si>
  <si>
    <t>0730101381</t>
  </si>
  <si>
    <t>0730101381  О730201382</t>
  </si>
  <si>
    <t>0730204652</t>
  </si>
  <si>
    <t>0730260240</t>
  </si>
  <si>
    <t xml:space="preserve"> Реализация проектов инициативного бюджетирования в муниципальных образованиях в Удмуртской Республике</t>
  </si>
  <si>
    <t>1020208810</t>
  </si>
  <si>
    <t>10202S881М</t>
  </si>
  <si>
    <t>Реализация проектов инициативного бюджетирования в муниципальном образовании</t>
  </si>
  <si>
    <t>Приложение № 4</t>
  </si>
  <si>
    <t xml:space="preserve">Ведомственная классификация расходов бюджета муниципального образования </t>
  </si>
  <si>
    <t xml:space="preserve">Наименование БК </t>
  </si>
  <si>
    <t>Глава</t>
  </si>
  <si>
    <t>Раздел</t>
  </si>
  <si>
    <t>Подраздел</t>
  </si>
  <si>
    <t>Код ЦС</t>
  </si>
  <si>
    <t>КВР</t>
  </si>
  <si>
    <t>7</t>
  </si>
  <si>
    <t>8</t>
  </si>
  <si>
    <t>9</t>
  </si>
  <si>
    <t>АДМИНИСТРАЦИЯ МУНИЦИПАЛЬНОГО ОБРАЗОВАНИЯ "МУНИЦИПАЛЬНЫЙ ОКРУГ СЕЛТИНСКИЙ РАЙОН УДМУРТСКОЙ РЕСПУБЛИКИ"</t>
  </si>
  <si>
    <t>654</t>
  </si>
  <si>
    <t>Муниципальная программа "Муниципальное управление"</t>
  </si>
  <si>
    <t>0900000000</t>
  </si>
  <si>
    <t>Подпрограмма "Создание условий для реализации муниципальной программы"</t>
  </si>
  <si>
    <t>0950000000</t>
  </si>
  <si>
    <t>Реализация установленных функций (полномочий) муниципального органа</t>
  </si>
  <si>
    <t>0950100000</t>
  </si>
  <si>
    <t>Фонд оплаты труда государственных (муниципальных) органов</t>
  </si>
  <si>
    <t>121</t>
  </si>
  <si>
    <t>0950160010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</si>
  <si>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</si>
  <si>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</si>
  <si>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</si>
  <si>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</si>
  <si>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Муниципальная программа "Социальная поддержка населения"</t>
  </si>
  <si>
    <t>0400000000</t>
  </si>
  <si>
    <t>Подпрограмма"Социальная поддержка семьи и детей, старшего поколения"</t>
  </si>
  <si>
    <t>0410000000</t>
  </si>
  <si>
    <t>Осуществление мер по защите и восстановлению прав и законных интересов несовершеннолетних</t>
  </si>
  <si>
    <t>0410200000</t>
  </si>
  <si>
    <t>0410204350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</si>
  <si>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</si>
  <si>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</si>
  <si>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Обеспечение в части организации и осуществлению деятельности по обеспечению жилыми помещениями детей-сирот и детей оставшихся без попечения родителей</t>
  </si>
  <si>
    <t>0430100000</t>
  </si>
  <si>
    <t>0430107860</t>
  </si>
  <si>
    <t>Подпрограмма "Архивное дело"</t>
  </si>
  <si>
    <t>0930000000</t>
  </si>
  <si>
    <t>Организация хранения, учета, комплектования и использования документов архивного фонда УР и других архивных документов</t>
  </si>
  <si>
    <t>0930100000</t>
  </si>
  <si>
    <t>0930104360</t>
  </si>
  <si>
    <t>093010436М</t>
  </si>
  <si>
    <t>Прочая закупка товаров, работ и услуг</t>
  </si>
  <si>
    <t>244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</si>
  <si>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</si>
  <si>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</si>
  <si>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органам местного самоуправления муниципального образования "Селтинский район" государственных полномочий на государственную регистрацию актов гражданского состояния</t>
  </si>
  <si>
    <t>0940100000</t>
  </si>
  <si>
    <t>0940159300</t>
  </si>
  <si>
    <t>0950160030</t>
  </si>
  <si>
    <t>095016003В</t>
  </si>
  <si>
    <t>Уплата прочих налогов, сборов</t>
  </si>
  <si>
    <t>852</t>
  </si>
  <si>
    <t>Уплата налогов</t>
  </si>
  <si>
    <t>0950400000</t>
  </si>
  <si>
    <t>Уплата налога на имущество организаций и земельного налога</t>
  </si>
  <si>
    <t>851</t>
  </si>
  <si>
    <t>0950460630</t>
  </si>
  <si>
    <t>Непрограммные направления деятельности</t>
  </si>
  <si>
    <t>9900000000</t>
  </si>
  <si>
    <t>Межбюджетные трансферты из бюджета Удмуртской Республики бюджетам муниципальных образований в Удмуртской Республике</t>
  </si>
  <si>
    <t>9901000000</t>
  </si>
  <si>
    <t>Расходы за счет межбюджетных трансфертов из федерального бюджета</t>
  </si>
  <si>
    <t>9901100000</t>
  </si>
  <si>
    <t>9901151200</t>
  </si>
  <si>
    <t>Муниципальная программа "Создание условий для устойчивого экономического развития"</t>
  </si>
  <si>
    <t>0500000000</t>
  </si>
  <si>
    <t>Подпрограмма "Поддержка социально ориентированных некоммерческих организаций"</t>
  </si>
  <si>
    <t>0530000000</t>
  </si>
  <si>
    <t>Развитие институтов гражданского общества и поддержки социально ориентированных некоммерческих организаций, благотворительной и добровольческой деятельности</t>
  </si>
  <si>
    <t>0530100000</t>
  </si>
  <si>
    <t>0530160880</t>
  </si>
  <si>
    <t>Муниципальная программа "Безопасность"</t>
  </si>
  <si>
    <t>0600000000</t>
  </si>
  <si>
    <t>0630000000</t>
  </si>
  <si>
    <t>Мероприятия в сфере гармонизации межэтнических отношений и профилактики экстремистских проявлений</t>
  </si>
  <si>
    <t>0630100000</t>
  </si>
  <si>
    <t>0630160130</t>
  </si>
  <si>
    <t>Подпрограмма "Организация муниципального управления"</t>
  </si>
  <si>
    <t>0910000000</t>
  </si>
  <si>
    <t>Организация и разработка административных регламентов предоставления муниципальных услуг и административных регламентов исполнения функций.</t>
  </si>
  <si>
    <t>0910100000</t>
  </si>
  <si>
    <t>0910160650</t>
  </si>
  <si>
    <t>Подпрограмма "Управление муниципальным имуществом и земельными ресурсами"</t>
  </si>
  <si>
    <t>0920000000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</si>
  <si>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</si>
  <si>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0920100000</t>
  </si>
  <si>
    <t>0920160090</t>
  </si>
  <si>
    <t>092016009В</t>
  </si>
  <si>
    <t>Реализация регионального проекта "Вовлечение в налоговый оборот ранее учтенных объектов недвижимости, расположенных на территории Удмуртской Республики, путем выявления правообладателей"</t>
  </si>
  <si>
    <t>0920300000</t>
  </si>
  <si>
    <t>0920306290</t>
  </si>
  <si>
    <t>Содержание муниципального имущества</t>
  </si>
  <si>
    <t>0920400000</t>
  </si>
  <si>
    <t>0920460280</t>
  </si>
  <si>
    <t>092046028В</t>
  </si>
  <si>
    <t>095016092С</t>
  </si>
  <si>
    <t>095016003С</t>
  </si>
  <si>
    <t>Создание и распространение сообщений о деятельности муниципальных органов в различных средствах массовой информации</t>
  </si>
  <si>
    <t>0950300000</t>
  </si>
  <si>
    <t>0950360110</t>
  </si>
  <si>
    <t>Мероприятия</t>
  </si>
  <si>
    <t>0950500000</t>
  </si>
  <si>
    <t>0950560120</t>
  </si>
  <si>
    <t>Выполнение комплексных работ по обслуживанию муниципальных учреждений</t>
  </si>
  <si>
    <t>0950600000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</si>
  <si>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</si>
  <si>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</si>
  <si>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0950660420</t>
  </si>
  <si>
    <t>095066042В</t>
  </si>
  <si>
    <t>Ведение бухгалтерского учёта</t>
  </si>
  <si>
    <t>0950700000</t>
  </si>
  <si>
    <t>Фонд оплаты труда учреждений</t>
  </si>
  <si>
    <t>111</t>
  </si>
  <si>
    <t>0950760460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</si>
  <si>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</si>
  <si>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</si>
  <si>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"Улучшение условий и охрана труда"</t>
  </si>
  <si>
    <t>0960000000</t>
  </si>
  <si>
    <t>Улучшение условий и охраны труда</t>
  </si>
  <si>
    <t>0960100000</t>
  </si>
  <si>
    <t>0960160100</t>
  </si>
  <si>
    <t>Резервные фонды</t>
  </si>
  <si>
    <t>9900400000</t>
  </si>
  <si>
    <t>9900400310</t>
  </si>
  <si>
    <t>9901004510</t>
  </si>
  <si>
    <t>9901151180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</si>
  <si>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</si>
  <si>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</si>
  <si>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Реализация мероприятий,направленных на защиту населения и территорий от чрезвычайных ситуаций природного и техногенного характера</t>
  </si>
  <si>
    <t>0610100000</t>
  </si>
  <si>
    <t>0610160180</t>
  </si>
  <si>
    <t>0610104320</t>
  </si>
  <si>
    <t>Первичные меры пожарной безопасности</t>
  </si>
  <si>
    <t>0610200000</t>
  </si>
  <si>
    <t>0610260200</t>
  </si>
  <si>
    <t>0610204300</t>
  </si>
  <si>
    <t>0610204301</t>
  </si>
  <si>
    <t>Подпрограмма "Профилактика правонарушений"</t>
  </si>
  <si>
    <t>0620000000</t>
  </si>
  <si>
    <t>Организация мероприятий по профилактике правонарушений</t>
  </si>
  <si>
    <t>0620100000</t>
  </si>
  <si>
    <t>0620160670</t>
  </si>
  <si>
    <t>Внедрение современных технических средств для обеспечения правопорядка и безопасности на улицах и в других общественных местах и раскрытия по горячим следам</t>
  </si>
  <si>
    <t>0620300000</t>
  </si>
  <si>
    <t>0620360190</t>
  </si>
  <si>
    <t>0640000000</t>
  </si>
  <si>
    <t>Создание условий для эффективного противодействия злоупотреблению наркотическими средствами и психотропными веществами, незаконному обороту их на территории Селтинского района</t>
  </si>
  <si>
    <t>0640100000</t>
  </si>
  <si>
    <t>0640160690</t>
  </si>
  <si>
    <t>Подпрограмма "Развитие сельского хозяйства и расширение рынка сельскохозяйственной продукции"</t>
  </si>
  <si>
    <t>0510000000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</si>
  <si>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</si>
  <si>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0510100000</t>
  </si>
  <si>
    <t>0510160580</t>
  </si>
  <si>
    <t>Уплата иных платежей</t>
  </si>
  <si>
    <t>853</t>
  </si>
  <si>
    <t>0510160210</t>
  </si>
  <si>
    <t>Обеспечение безопасности скотомогильников (биотермических ям) и мест захоронений животных, павших от сибирской язвы</t>
  </si>
  <si>
    <t>0510600000</t>
  </si>
  <si>
    <t>0510609020</t>
  </si>
  <si>
    <t>0510800000</t>
  </si>
  <si>
    <t>0510800250</t>
  </si>
  <si>
    <t>05108S0250</t>
  </si>
  <si>
    <t>Муниципальная программа "Содержание и развитие муниципального хозяйства"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</si>
  <si>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</si>
  <si>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</si>
  <si>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0730000000</t>
  </si>
  <si>
    <t>Организация регулярных перевозок пассажиров по муниципальным маршрутам</t>
  </si>
  <si>
    <t>0730400000</t>
  </si>
  <si>
    <t>Субсидии бюджетным учреждениям на иные цели</t>
  </si>
  <si>
    <t>612</t>
  </si>
  <si>
    <t>0730460520</t>
  </si>
  <si>
    <t>Лизинговые платежи по договору финансовой аренды (лизинга), не являющиеся бюджетными инвестициями</t>
  </si>
  <si>
    <t>248</t>
  </si>
  <si>
    <t>Содержание сети автомобильных дорог, ведущих к общественно значимым объектам сельских населенных пунктов</t>
  </si>
  <si>
    <t>0730100000</t>
  </si>
  <si>
    <t>Комплекс работ по содержанию автомобильных дорог</t>
  </si>
  <si>
    <t>0730200000</t>
  </si>
  <si>
    <t>07302S4652</t>
  </si>
  <si>
    <t>0730260241</t>
  </si>
  <si>
    <t>0730260242</t>
  </si>
  <si>
    <t>0730260243</t>
  </si>
  <si>
    <t>0730260244</t>
  </si>
  <si>
    <t>0730260245</t>
  </si>
  <si>
    <t>0730260246</t>
  </si>
  <si>
    <t>0730260247</t>
  </si>
  <si>
    <t>0730260248</t>
  </si>
  <si>
    <t>0730260249</t>
  </si>
  <si>
    <t>Национальный проект "Инфраструктура для жизни"</t>
  </si>
  <si>
    <t>073И000000</t>
  </si>
  <si>
    <t>Федеральный проект "Региональная и местная дорожная сеть"</t>
  </si>
  <si>
    <t>073И800000</t>
  </si>
  <si>
    <t>Муниципальная программа "Управление муниципальными финансами"</t>
  </si>
  <si>
    <t>1000000000</t>
  </si>
  <si>
    <t>Подпрограмма "Повышение эффективности расходов бюджета муниципального образования "Селтинский район"</t>
  </si>
  <si>
    <t>1020000000</t>
  </si>
  <si>
    <t>Развитие инициативного бюджетирования в Удмуртской Республике</t>
  </si>
  <si>
    <t>1020200000</t>
  </si>
  <si>
    <t>10202S8810</t>
  </si>
  <si>
    <t>Подпрограмма "Создание благоприятных условий для развития малого и среднего предпринимательства"</t>
  </si>
  <si>
    <t>0520000000</t>
  </si>
  <si>
    <t>Поддержка субъектов малого и среднего предпринимательства</t>
  </si>
  <si>
    <t>0520100000</t>
  </si>
  <si>
    <t>0520160680</t>
  </si>
  <si>
    <t>Подпрограмма "Территориальное развитие (градостроительство и землеустройство)"</t>
  </si>
  <si>
    <t>0740000000</t>
  </si>
  <si>
    <t>Мероприятия по обеспечению документами территориального планирования и градостроительного зонирования, документацией по планировке территории,разработке и внесение изменений в генеральные планы</t>
  </si>
  <si>
    <t>0740100000</t>
  </si>
  <si>
    <t>0740108320</t>
  </si>
  <si>
    <t>Муниципальная программа "Энергосбережение и повышение энергетической эффективности"</t>
  </si>
  <si>
    <t>0800000000</t>
  </si>
  <si>
    <t>Реализация энергоэффективных мероприятий в организациях, финансируемых за счет средств муниципального бюджета</t>
  </si>
  <si>
    <t>0800100000</t>
  </si>
  <si>
    <t>0800105773</t>
  </si>
  <si>
    <t>08001S5773</t>
  </si>
  <si>
    <t>08001S5770</t>
  </si>
  <si>
    <t>0800105770</t>
  </si>
  <si>
    <t>0800160360</t>
  </si>
  <si>
    <t>Комплексное развитие сельских территорий</t>
  </si>
  <si>
    <t>0510700000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</si>
  <si>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</si>
  <si>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</si>
  <si>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0510760580</t>
  </si>
  <si>
    <t>Подпрограмма "Комплексное развитие сельских территорий"</t>
  </si>
  <si>
    <t>0540000000</t>
  </si>
  <si>
    <t>Участие муниципального образования "Муниципальный округ Селтинский район Удмуртской Республики" в госпрограмме "Комплексное развитие сельских территорий"</t>
  </si>
  <si>
    <t>0540100000</t>
  </si>
  <si>
    <t>05401L5762</t>
  </si>
  <si>
    <t>Подпрограмма"Содержание и развитие коммунальной инфраструктуры"</t>
  </si>
  <si>
    <t>0710000000</t>
  </si>
  <si>
    <t>Проведение капитального ремонта общего имущества в многоквартирных домах</t>
  </si>
  <si>
    <t>0710100000</t>
  </si>
  <si>
    <t>0710166010</t>
  </si>
  <si>
    <t>0710160340</t>
  </si>
  <si>
    <t>Капитальный и текущий ремонт государственного и муниципального жилищного фонда</t>
  </si>
  <si>
    <t>0710600000</t>
  </si>
  <si>
    <t>Закупка товаров, работ и услуг в целях капитального ремонта государственного (муниципального) имущества</t>
  </si>
  <si>
    <t>243</t>
  </si>
  <si>
    <t>0710660270</t>
  </si>
  <si>
    <t>0540160580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</si>
  <si>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</t>
  </si>
  <si>
    <t>0710200000</t>
  </si>
  <si>
    <t>0710200820</t>
  </si>
  <si>
    <t>0710201440</t>
  </si>
  <si>
    <t>07102S1440</t>
  </si>
  <si>
    <t>0710260330</t>
  </si>
  <si>
    <t>071026033В</t>
  </si>
  <si>
    <t>Капитальный ремонт распределительных газопроводов</t>
  </si>
  <si>
    <t>0710300000</t>
  </si>
  <si>
    <t>0710360330</t>
  </si>
  <si>
    <t>Развитие газификации в сельской местности</t>
  </si>
  <si>
    <t>0710400000</t>
  </si>
  <si>
    <t>0710400820</t>
  </si>
  <si>
    <t>07104S0820</t>
  </si>
  <si>
    <t>05401L5769</t>
  </si>
  <si>
    <t>054016100В</t>
  </si>
  <si>
    <t>05401L576А</t>
  </si>
  <si>
    <t>0540160581</t>
  </si>
  <si>
    <t>Подпрограмма "Благоустройство и охрана окружающей среды"</t>
  </si>
  <si>
    <t>0720000000</t>
  </si>
  <si>
    <t>Финансовое обеспечение переданных отдельных государственных полномочий</t>
  </si>
  <si>
    <t>0720100000</t>
  </si>
  <si>
    <t>0720105400</t>
  </si>
  <si>
    <t>Организация мероприятий по благоустройству</t>
  </si>
  <si>
    <t>0720700000</t>
  </si>
  <si>
    <t>072076075Д</t>
  </si>
  <si>
    <t>0720760591</t>
  </si>
  <si>
    <t>0720760592</t>
  </si>
  <si>
    <t>0720760593</t>
  </si>
  <si>
    <t>0720760594</t>
  </si>
  <si>
    <t>0720760595</t>
  </si>
  <si>
    <t>0720760596</t>
  </si>
  <si>
    <t>0720760597</t>
  </si>
  <si>
    <t>0720760598</t>
  </si>
  <si>
    <t>0720760599</t>
  </si>
  <si>
    <t>072И000000</t>
  </si>
  <si>
    <t>Федеральный проект "Формирование комфортной городской среды"</t>
  </si>
  <si>
    <t>072И400000</t>
  </si>
  <si>
    <t>072И455550</t>
  </si>
  <si>
    <t>Реализация проектов, осуществляемых с участием средств самообложения граждан</t>
  </si>
  <si>
    <t>1020400000</t>
  </si>
  <si>
    <t>10204S8220</t>
  </si>
  <si>
    <t>Обеспечение осуществления переданных органам местного самоуправления отдельных государственных полномочий Удмуртской Республики по государственному жилищному надзору</t>
  </si>
  <si>
    <t>0710500000</t>
  </si>
  <si>
    <t>0710506200</t>
  </si>
  <si>
    <t>Мероприятия по охране окружающей среды</t>
  </si>
  <si>
    <t>0720300000</t>
  </si>
  <si>
    <t>0720360970</t>
  </si>
  <si>
    <t>0720360940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</si>
  <si>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</si>
  <si>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</si>
  <si>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</si>
  <si>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</si>
  <si>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Капитальный и текущий ремонт муниципальных дошкольных образовательных учреждений</t>
  </si>
  <si>
    <t>0110700000</t>
  </si>
  <si>
    <t>011076092В</t>
  </si>
  <si>
    <t>Национальный проект "Семья"</t>
  </si>
  <si>
    <t>011Я000000</t>
  </si>
  <si>
    <t>Федеральный проект "Поддержка семьи"</t>
  </si>
  <si>
    <t>011Я100000</t>
  </si>
  <si>
    <t>011Я1A3150</t>
  </si>
  <si>
    <t>011Я1S3150</t>
  </si>
  <si>
    <t>Создание условий для оказания государственных услуг,выполнение работ организациями образования</t>
  </si>
  <si>
    <t>0121000000</t>
  </si>
  <si>
    <t>Капитальный и текущий ремонт муниципальных образовательных учреждений</t>
  </si>
  <si>
    <t>0121100000</t>
  </si>
  <si>
    <t>012116092В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</si>
  <si>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</si>
  <si>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</si>
  <si>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</si>
  <si>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</si>
  <si>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0130160370</t>
  </si>
  <si>
    <t>Социальная поддержка педагогических работников</t>
  </si>
  <si>
    <t>0130200000</t>
  </si>
  <si>
    <t>0130260490</t>
  </si>
  <si>
    <t>0130400000</t>
  </si>
  <si>
    <t>0130460630</t>
  </si>
  <si>
    <t>0130460620</t>
  </si>
  <si>
    <t>013046062Д</t>
  </si>
  <si>
    <t>0130700000</t>
  </si>
  <si>
    <t>0130760170</t>
  </si>
  <si>
    <t>Национальный проект "Молодежь и дети"</t>
  </si>
  <si>
    <t>014Ю000000</t>
  </si>
  <si>
    <t>Федеральный проект "Россия - страна возможностей"</t>
  </si>
  <si>
    <t>014Ю100000</t>
  </si>
  <si>
    <t>014Ю151160</t>
  </si>
  <si>
    <t>0620160580</t>
  </si>
  <si>
    <t>Муниципальная программа "Развитие культуры"</t>
  </si>
  <si>
    <t>0300000000</t>
  </si>
  <si>
    <t>Подпрограмма "Развитие библиотечного дела"</t>
  </si>
  <si>
    <t>0310000000</t>
  </si>
  <si>
    <t>Осуществление библиотечного, библиографического и информационного обслуживания пользователей библиотеки</t>
  </si>
  <si>
    <t>0310100000</t>
  </si>
  <si>
    <t>0310160430</t>
  </si>
  <si>
    <t>0310200000</t>
  </si>
  <si>
    <t>0310260630</t>
  </si>
  <si>
    <t>0310260620</t>
  </si>
  <si>
    <t>031026062Д</t>
  </si>
  <si>
    <t>Расходы на государственную поддержку муниципальных учреждений культуры</t>
  </si>
  <si>
    <t>0310400000</t>
  </si>
  <si>
    <t>03104L5191</t>
  </si>
  <si>
    <t>Социальная поддержка работников культуры</t>
  </si>
  <si>
    <t>0310600000</t>
  </si>
  <si>
    <t>0310660490</t>
  </si>
  <si>
    <t>0311000000</t>
  </si>
  <si>
    <t>Модернизация библиотек в части комплектования книжных фондов муниципальных библиотек</t>
  </si>
  <si>
    <t>0311100000</t>
  </si>
  <si>
    <t>03111L5191</t>
  </si>
  <si>
    <t>Подпрограмма "Поддержка народного творчества"</t>
  </si>
  <si>
    <t>0320000000</t>
  </si>
  <si>
    <t>Реализация творческой деятельности населения</t>
  </si>
  <si>
    <t>0320100000</t>
  </si>
  <si>
    <t>0320160730</t>
  </si>
  <si>
    <t>0320200000</t>
  </si>
  <si>
    <t>0320260630</t>
  </si>
  <si>
    <t>0320260620</t>
  </si>
  <si>
    <t>032026062Д</t>
  </si>
  <si>
    <t>0320600000</t>
  </si>
  <si>
    <t>0320660490</t>
  </si>
  <si>
    <t>Капитальный и текущий ремонт в учреждениях культуры</t>
  </si>
  <si>
    <t>0320700000</t>
  </si>
  <si>
    <t>032076092Д</t>
  </si>
  <si>
    <t>На обеспечение развития и укрепления материально-технической базы муниципальных домов культуры</t>
  </si>
  <si>
    <t>0320900000</t>
  </si>
  <si>
    <t>03209L4670</t>
  </si>
  <si>
    <t>Подпрограмма "Сохранение и развитие национального культурного наследия"</t>
  </si>
  <si>
    <t>0330000000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</si>
  <si>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</si>
  <si>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0330100000</t>
  </si>
  <si>
    <t>Субсидии (гранты в форме субсидий), не подлежащие казначейскому сопровождению</t>
  </si>
  <si>
    <t>633</t>
  </si>
  <si>
    <t>0330160720</t>
  </si>
  <si>
    <t>033016072В</t>
  </si>
  <si>
    <t>Предоставление мер социальной поддержки, социальной помощи, выплата социальных пособий и компенсаций</t>
  </si>
  <si>
    <t>0950200000</t>
  </si>
  <si>
    <t>Иные пенсии, социальные доплаты к пенсиям</t>
  </si>
  <si>
    <t>312</t>
  </si>
  <si>
    <t>0950260450</t>
  </si>
  <si>
    <t>Проведение массовых социокультурных мероприятий для граждан пожилого возраста, инвалидов и оказание адресной помощи нетрудоспособным гражданам</t>
  </si>
  <si>
    <t>0410400000</t>
  </si>
  <si>
    <t>0410460800</t>
  </si>
  <si>
    <t>Пособия, компенсации и иные социальные выплаты гражданам, кроме публичных нормативных обязательств</t>
  </si>
  <si>
    <t>321</t>
  </si>
  <si>
    <t>Меры социальной поддержки отдельных категорий граждан</t>
  </si>
  <si>
    <t>0410500000</t>
  </si>
  <si>
    <t>Пособия, компенсации, меры социальной поддержки по публичным нормативным обязательствам</t>
  </si>
  <si>
    <t>313</t>
  </si>
  <si>
    <t>0410560480</t>
  </si>
  <si>
    <t>0410560870</t>
  </si>
  <si>
    <t>Оказание мер государственной поддержки гражданам в приобретении жилья</t>
  </si>
  <si>
    <t>0430400000</t>
  </si>
  <si>
    <t>Субсидии гражданам на приобретение жилья</t>
  </si>
  <si>
    <t>322</t>
  </si>
  <si>
    <t>04304L4970</t>
  </si>
  <si>
    <t>Выполнение мероприятий по укреплению и развитию института семьи</t>
  </si>
  <si>
    <t>0410300000</t>
  </si>
  <si>
    <t>0410360700</t>
  </si>
  <si>
    <t>Предоставление мер социальной поддержки по обеспечению жильем различных категорий граждан</t>
  </si>
  <si>
    <t>0430300000</t>
  </si>
  <si>
    <t>0430305660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</si>
  <si>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</si>
  <si>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</si>
  <si>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развития физической культуры и спорта"</t>
  </si>
  <si>
    <t>0210000000</t>
  </si>
  <si>
    <t>Участие в организации и (или) проведение физкультурных мероприятий и спортивных мероприятий</t>
  </si>
  <si>
    <t>0210100000</t>
  </si>
  <si>
    <t>0210160500</t>
  </si>
  <si>
    <t>Развитие физической культуры и спорта и формирование здорового образа жизни</t>
  </si>
  <si>
    <t>0210200000</t>
  </si>
  <si>
    <t>021026093В</t>
  </si>
  <si>
    <t>0210260580</t>
  </si>
  <si>
    <t>0210260710</t>
  </si>
  <si>
    <t>0210300000</t>
  </si>
  <si>
    <t>0210360630</t>
  </si>
  <si>
    <t>0210360620</t>
  </si>
  <si>
    <t>021036062Д</t>
  </si>
  <si>
    <t>0210600000</t>
  </si>
  <si>
    <t>Иные выплаты государственных (муниципальных) органов привлекаемым лицам</t>
  </si>
  <si>
    <t>123</t>
  </si>
  <si>
    <t>0210660580</t>
  </si>
  <si>
    <t>0210660300</t>
  </si>
  <si>
    <t>021066030В</t>
  </si>
  <si>
    <t>021066030М</t>
  </si>
  <si>
    <t>021066030Д</t>
  </si>
  <si>
    <t>054016100Б</t>
  </si>
  <si>
    <t>Подпрограмма "Организация бюджетного процесса в муниципальном образовании "Селтинский район"</t>
  </si>
  <si>
    <t>1010000000</t>
  </si>
  <si>
    <t>Обслуживание муниципального долга</t>
  </si>
  <si>
    <t>1010300000</t>
  </si>
  <si>
    <t>730</t>
  </si>
  <si>
    <t>1010360070</t>
  </si>
  <si>
    <t>СОВЕТ ДЕПУТАТОВ МУНИЦИПАЛЬНОГО ОБРАЗОВАНИЯ "МУНИЦИПАЛЬНЫЙ ОКРУГ СЕЛТИНСКИЙ РАЙОН УДМУРТСКОЙ РЕСПУБЛИКИ"</t>
  </si>
  <si>
    <t>655</t>
  </si>
  <si>
    <t>9900060900</t>
  </si>
  <si>
    <t>9900060030</t>
  </si>
  <si>
    <t>9900060040</t>
  </si>
  <si>
    <t>9900060050</t>
  </si>
  <si>
    <t>9900060450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</si>
  <si>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</si>
  <si>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659</t>
  </si>
  <si>
    <t>Предоставление дошкольного образования</t>
  </si>
  <si>
    <t>0110100000</t>
  </si>
  <si>
    <t>0110105470</t>
  </si>
  <si>
    <t>0110160350</t>
  </si>
  <si>
    <t>011016035В</t>
  </si>
  <si>
    <t>0110160600</t>
  </si>
  <si>
    <t>0110160160</t>
  </si>
  <si>
    <t>0110300000</t>
  </si>
  <si>
    <t>0110360490</t>
  </si>
  <si>
    <t>011036049В</t>
  </si>
  <si>
    <t>0110500000</t>
  </si>
  <si>
    <t>0110560630</t>
  </si>
  <si>
    <t>0110560620</t>
  </si>
  <si>
    <t>0110760920</t>
  </si>
  <si>
    <t>0110160360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</si>
  <si>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</si>
  <si>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</si>
  <si>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</si>
  <si>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</si>
  <si>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0120104310</t>
  </si>
  <si>
    <t>0120160600</t>
  </si>
  <si>
    <t>0120160160</t>
  </si>
  <si>
    <t>0120160360</t>
  </si>
  <si>
    <t>012016036В</t>
  </si>
  <si>
    <t>Обеспечение питанием детей дошкольного и школьного возраста</t>
  </si>
  <si>
    <t>0120300000</t>
  </si>
  <si>
    <t>0120360320</t>
  </si>
  <si>
    <t>0120600000</t>
  </si>
  <si>
    <t>0120660490</t>
  </si>
  <si>
    <t>012066049В</t>
  </si>
  <si>
    <t>0120700000</t>
  </si>
  <si>
    <t>0120760630</t>
  </si>
  <si>
    <t>0120760620</t>
  </si>
  <si>
    <t>012076062Д</t>
  </si>
  <si>
    <t>012Ю000000</t>
  </si>
  <si>
    <t>Федеральный проект "Педагоги и наставники"</t>
  </si>
  <si>
    <t>012Ю600000</t>
  </si>
  <si>
    <t>012Ю653030</t>
  </si>
  <si>
    <t>015Ю000000</t>
  </si>
  <si>
    <t>015Ю600000</t>
  </si>
  <si>
    <t>015Ю651790</t>
  </si>
  <si>
    <t>Подпрограмма "Детское и школьное питание"</t>
  </si>
  <si>
    <t>0180000000</t>
  </si>
  <si>
    <t>Обеспечение пмтанием детей дошкольного и школьного возраста</t>
  </si>
  <si>
    <t>0180100000</t>
  </si>
  <si>
    <t>01801S3040</t>
  </si>
  <si>
    <t>01801L3040</t>
  </si>
  <si>
    <t>01801А3040</t>
  </si>
  <si>
    <t>0130160160</t>
  </si>
  <si>
    <t>013016037В</t>
  </si>
  <si>
    <t>013026049В</t>
  </si>
  <si>
    <t>0130760602</t>
  </si>
  <si>
    <t>Мероприятия, направленные на введение и обеспечение функционирования системы персонифицированного дополнительного образования детей</t>
  </si>
  <si>
    <t>0130800000</t>
  </si>
  <si>
    <t>0130860980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</si>
  <si>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</si>
  <si>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</si>
  <si>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Подпрограмма "Реализация молодежной политики"</t>
  </si>
  <si>
    <t>0140000000</t>
  </si>
  <si>
    <t>Реализация мероприятий, направленных на содействие социализации и эффективной самореализации молодежи</t>
  </si>
  <si>
    <t>0140200000</t>
  </si>
  <si>
    <t>0140260580</t>
  </si>
  <si>
    <t>0110103380</t>
  </si>
  <si>
    <t>01101S3380</t>
  </si>
  <si>
    <t>0110106550</t>
  </si>
  <si>
    <t>0120109090</t>
  </si>
  <si>
    <t>0120103380</t>
  </si>
  <si>
    <t>01201S3380</t>
  </si>
  <si>
    <t>0120100600</t>
  </si>
  <si>
    <t>0130760600</t>
  </si>
  <si>
    <t>013Ю000000</t>
  </si>
  <si>
    <t>013Ю600000</t>
  </si>
  <si>
    <t>013Ю650500</t>
  </si>
  <si>
    <t>Подпрограмма "Создание условий для реализации муниципальной программы</t>
  </si>
  <si>
    <t>0150000000</t>
  </si>
  <si>
    <t>0150100000</t>
  </si>
  <si>
    <t>0150160440</t>
  </si>
  <si>
    <t>Организация и проведение мероприятий</t>
  </si>
  <si>
    <t>0150500000</t>
  </si>
  <si>
    <t>0150560580</t>
  </si>
  <si>
    <t>Подпрограмма "Организация отдыха и занятости детей. подростков и молодежи в Селтинском районе"</t>
  </si>
  <si>
    <t>0160000000</t>
  </si>
  <si>
    <t>Оздоровление и отдых детей</t>
  </si>
  <si>
    <t>0160100000</t>
  </si>
  <si>
    <t>0160105230</t>
  </si>
  <si>
    <t>01601S5230</t>
  </si>
  <si>
    <t>ЗДРАВООХРАНЕНИЕ</t>
  </si>
  <si>
    <t>Другие вопросы в области здравоохранения</t>
  </si>
  <si>
    <t>Профилактика природно-очаговых инфекций</t>
  </si>
  <si>
    <t>0110400000</t>
  </si>
  <si>
    <t>0110460760</t>
  </si>
  <si>
    <t>0120500000</t>
  </si>
  <si>
    <t>0120560760</t>
  </si>
  <si>
    <t>0130300000</t>
  </si>
  <si>
    <t>0130360760</t>
  </si>
  <si>
    <t>Материальная поддержка семей с детьми дошкольного возраста</t>
  </si>
  <si>
    <t>0110200000</t>
  </si>
  <si>
    <t>0110204480</t>
  </si>
  <si>
    <t>0110207120</t>
  </si>
  <si>
    <t>01102S7120</t>
  </si>
  <si>
    <t>012Я000000</t>
  </si>
  <si>
    <t>012Я200000</t>
  </si>
  <si>
    <t>012Я204343</t>
  </si>
  <si>
    <t>0180108330</t>
  </si>
  <si>
    <t>0180106960</t>
  </si>
  <si>
    <t>01801S6960</t>
  </si>
  <si>
    <t>Прочие обязательства государства</t>
  </si>
  <si>
    <t>9900300000</t>
  </si>
  <si>
    <t>9900306900</t>
  </si>
  <si>
    <t>99003S6900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</si>
  <si>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</si>
  <si>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663</t>
  </si>
  <si>
    <t>1010100000</t>
  </si>
  <si>
    <t>1010160030</t>
  </si>
  <si>
    <t>Создание условий для повышения эффективности бюджетных расходов</t>
  </si>
  <si>
    <t>1020100000</t>
  </si>
  <si>
    <t>1020160660</t>
  </si>
  <si>
    <t>1010200000</t>
  </si>
  <si>
    <t>1010260450</t>
  </si>
  <si>
    <t>Все</t>
  </si>
  <si>
    <t>9900060640</t>
  </si>
  <si>
    <t>Код раздела</t>
  </si>
  <si>
    <t>Код подраздела</t>
  </si>
  <si>
    <t xml:space="preserve">Наименование подраздела </t>
  </si>
  <si>
    <t>Приложение № 5</t>
  </si>
  <si>
    <t xml:space="preserve">Предельные ассигнования из бюджета муниципального образования </t>
  </si>
  <si>
    <t>"Муниципальный округ Селтинский район Удмуртской Республики" на 2025 год и плановый период</t>
  </si>
  <si>
    <t>2026 и 20267годов по разделам и подразделам, целевым статьям, группам (группам и подгруппам)</t>
  </si>
  <si>
    <t>видов расходов классификации расходов бюджетов Российской Федерации</t>
  </si>
  <si>
    <t>Приложение №6</t>
  </si>
  <si>
    <t>2026 и 2027 годов по целевым статьям (государственным программам и непрограммным</t>
  </si>
  <si>
    <t>направлениям деятельности), группам (группам и подгруппам) видов расходов</t>
  </si>
  <si>
    <t>классификации расходов бюджетов Российской Федерации</t>
  </si>
  <si>
    <t>Наименование целевой статьи (с учетом группировки)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</si>
  <si>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</si>
  <si>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</si>
  <si>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</si>
  <si>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Расходы на проведение периодических медицинских осмотров педагогических работников</t>
  </si>
  <si>
    <t>Детские дошкольные учреждения</t>
  </si>
  <si>
    <t>Детские дошкольные учреждения(В)</t>
  </si>
  <si>
    <t>Школы - детские сады, школы начальные, неполные средние и средние</t>
  </si>
  <si>
    <t>Расходы за счет родительской платы за содержание ребенка в образовательном учреждении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</si>
  <si>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 за счет средств местного бюджета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</si>
  <si>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</si>
  <si>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</si>
  <si>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 за счет средств местного бюджета</t>
  </si>
  <si>
    <t>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</si>
  <si>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Мероприятия направленные на проведение дератизационных и акарицидных ежегодных обработок</t>
  </si>
  <si>
    <t>Уплата налога на имущество</t>
  </si>
  <si>
    <t>Уплата земельного налога</t>
  </si>
  <si>
    <t>Мероприятия по проведению капитального и текущего ремонта объектов муниципальной собственности</t>
  </si>
  <si>
    <t>Мероприятия по проведению капитального и текущего ремонта объектов муниципальной собственности (В)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</si>
  <si>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(за счет средств бюджета УР сверх установленного уровня софинансирования)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</si>
  <si>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за счет средств местного бюджета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</si>
  <si>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</si>
  <si>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</si>
  <si>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</si>
  <si>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Школы - детские сады, школы начальные, неполные средние и средние(В)</t>
  </si>
  <si>
    <t>Расходы на обеспечение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 (ст.79 273-ФЗ)</t>
  </si>
  <si>
    <t>Уплата налога на имущество (Д)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</si>
  <si>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</si>
  <si>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</si>
  <si>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Учреждения по внешкольной работе с детьми</t>
  </si>
  <si>
    <t>Учреждения по внешкольной работе с детьми(В)</t>
  </si>
  <si>
    <t>Мероприятия по проведению сбора, обобщения и анализа информации для оценки качества условий осуществления деятельности муниципальными учреждениями.</t>
  </si>
  <si>
    <t>Предоставление платных услуг</t>
  </si>
  <si>
    <t>Обеспечение персонифицированного финансирования дополнительного образования детей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</si>
  <si>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профессиональных образовательных организаций, расположенных на территории Удмуртской Республики</t>
  </si>
  <si>
    <t>Расходы за счет безвозмездных поступлений</t>
  </si>
  <si>
    <t>Реализация программы комплексного развития молодёжной политики в регионах Российской Федерации "Регион для молодых"</t>
  </si>
  <si>
    <t>Обеспечение деятельности централизованных бухгалтерий и прочих учреждений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</si>
  <si>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</si>
  <si>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отдыха,оздоровления и занятости детей, подростков и молодежи в УР</t>
  </si>
  <si>
    <t>Республиканская целевая программа "Организация отдыха, оздоровление и занятости детей. подростков и молодежи в УР"</t>
  </si>
  <si>
    <t>Обеспечение питанием детей дошкольного и школьного возраста в Удмуртской Республике</t>
  </si>
  <si>
    <t>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</si>
  <si>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местного бюджета)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</si>
  <si>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(РБ и МБ)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</si>
  <si>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</si>
  <si>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Мероприятия в области физической культуры и спорта</t>
  </si>
  <si>
    <t>Центр спортивной подготовки (сборные команды)</t>
  </si>
  <si>
    <t>Мероприятия по строительству спортивных объектов</t>
  </si>
  <si>
    <t>Подготовка и проведение Республиканских сельских игр</t>
  </si>
  <si>
    <t>Подготовка и проведение Республиканских сельских игр(Д)</t>
  </si>
  <si>
    <t>Подготовка и проведение Республиканских сельских игр (МБ)</t>
  </si>
  <si>
    <t>Библиотеки</t>
  </si>
  <si>
    <t>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</si>
  <si>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>Дворцы и дома культуры, другие учреждения культуры и средств массовой информации</t>
  </si>
  <si>
    <t>Мероприятия по проведению капитального и текущего ремонта объектов муниципальной собственности(Д)</t>
  </si>
  <si>
    <t>Иные межбюджетные трансферты, передаваемые бюджетам муниципальных районов на обеспечение развития и укрепления материально-технической базы домов культуры в населенных пунктах с числом до 50 тысяч человек</t>
  </si>
  <si>
    <t>Развитие местного народного творчества</t>
  </si>
  <si>
    <t>Создание и организация деятельности комиссий по делам несовершеннолетних и защите их прав</t>
  </si>
  <si>
    <t>Демографическое развитие Селтинского района</t>
  </si>
  <si>
    <t>Комплексная программа социальной поддержки малообеспеченных и нетрудоспособных граждан "забота"</t>
  </si>
  <si>
    <t>На реализацию льгот гражданам, имеющим звание "Почетный гражданин муниципального образования"</t>
  </si>
  <si>
    <t>Социальная поддержка отдельных категорий граждан</t>
  </si>
  <si>
    <t>Субвенции бюджетам муниципальных образований в Удмуртской Республике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</si>
  <si>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Cубвенции бюджетам муниципальных образований в Удмуртской Республике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</si>
  <si>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Реализация мероприятий по обеспечению жильем молодых семей</t>
  </si>
  <si>
    <t>Мероприятия по проведению конкурсов, смотров, семинаров и совещаний в области сельского хозяйства</t>
  </si>
  <si>
    <t>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</si>
  <si>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Реализация мероприятий по предотвращению распространения и уничтожению борщевика Сосновского</t>
  </si>
  <si>
    <t>Реализация мероприятий по предотвращению распространения и уничтожению борщевика Сосновского за счет средств местного бюджета</t>
  </si>
  <si>
    <t>Создание условий для развития малого и среднего  предпринимательства</t>
  </si>
  <si>
    <t>Оказание финансовой и экономической поддержки социально ориентированным некоммерческим организациям</t>
  </si>
  <si>
    <t>Расходы за счет безвозмездных поступлений (Строительство волоконно-оптической линии связи с.Селты ул.Мира)</t>
  </si>
  <si>
    <t>Комплексное развитие сельских территорий за счёт средств бюджета муниципального образования (Б)</t>
  </si>
  <si>
    <t>Комплексное развитие сельских территорий за счёт средств бюджета муниципального образования (В)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</si>
  <si>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помещения")</t>
  </si>
  <si>
    <t>Обеспечение комплексного развития сельских территорий (мероприятие по благоустройству сельских территорий)</t>
  </si>
  <si>
    <t>Обеспечение комплексного развития сельских территорий (современный облик сельских территорий)</t>
  </si>
  <si>
    <t>Обеспечение безопасности людей на водных объектах</t>
  </si>
  <si>
    <t>Осуществление мероприятий в сфере гражданской обороны, защиты населения и территорий от чрезвычайных ситуаций</t>
  </si>
  <si>
    <t>Обеспечение первичных мер пожарной безопасности в границах населенных пунктов</t>
  </si>
  <si>
    <t>Организация отдельных мероприятий. направленных на пожарную безопасность населенных пунктов. подверженных угрозе ландшафтных (природных) пожаров</t>
  </si>
  <si>
    <t>Обеспечение первичных мер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</si>
  <si>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</si>
  <si>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Обеспечение межнационального мира и согласия, гармонизации межнациональных (межэтнических) отношений</t>
  </si>
  <si>
    <t>Комплексные меры по борьбе с незаконным оборотом наркотиков и распостранение ВИЧ-инфекций</t>
  </si>
  <si>
    <t>Расходы по оплате услуг за начисление и сбор платы за пользование муниципальным жильем</t>
  </si>
  <si>
    <t>Обеспечение мероприятий по капитальному ремонту многоквартирных домов за счет средств бюджетов</t>
  </si>
  <si>
    <t>капитальные вложения в объекты государственной муниципальной собственности</t>
  </si>
  <si>
    <t>Мероприятия в области поддержки и развития коммунального хозяйства</t>
  </si>
  <si>
    <t>Мероприятия в области коммунального хозяйства</t>
  </si>
  <si>
    <t>Мероприятия в области коммунального хозяйства (В)</t>
  </si>
  <si>
    <t>Капитальные вложения в объекты государственной (муниципальной) собственности</t>
  </si>
  <si>
    <t>Капитальные вложения в объекты муниципальной собственности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</si>
  <si>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</si>
  <si>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Капитальный и текущий ремонт муниципального жилищного фонда</t>
  </si>
  <si>
    <t>Расходы по отлову и содержанию безнадзорных животных</t>
  </si>
  <si>
    <t>Организация проведения акций по посадке леса</t>
  </si>
  <si>
    <t>Прочие мероприятия в области благоустройства муниципального образования (ТО "Валамазский")</t>
  </si>
  <si>
    <t>Прочие мероприятия в области благоустройства муниципального образования (ТО "Кильмезский")</t>
  </si>
  <si>
    <t>Прочие мероприятия в области благоустройства муниципального образования (ТО "Колесурский")</t>
  </si>
  <si>
    <t>Прочие мероприятия в области благоустройства муниципального образования (ТО "Копкинский")</t>
  </si>
  <si>
    <t>Прочие мероприятия в области благоустройства муниципального образования (ТО "Новомоньинский")</t>
  </si>
  <si>
    <t>Прочие мероприятия в области благоустройства муниципального образования (ТО "Селтинское")</t>
  </si>
  <si>
    <t>Прочие мероприятия в области благоустройства муниципального образования (ТО "Сюромошурский")</t>
  </si>
  <si>
    <t>Прочие мероприятия в области благоустройства муниципального образования (ТО "Узинский")</t>
  </si>
  <si>
    <t>Прочие мероприятия в области благоустройства муниципального образования (ТО "Халдинский")</t>
  </si>
  <si>
    <t>Благоустройство набережной центрального пруда с.Селты (Д)</t>
  </si>
  <si>
    <t>Реализация программ формирования современной городской среды</t>
  </si>
  <si>
    <t>Содержание автомобильных дорог местного значения и искусственных сооружений на них. по которым проходят маршруты школьных автобусов</t>
  </si>
  <si>
    <t>Содержание автомобильных дорог местного значения и искусственных сооружений на них. по которым проходят маршруты школьных автобусов за счет средств местного бюджета</t>
  </si>
  <si>
    <t>Расходы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</si>
  <si>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Ремонт и содержание автомобильных дорог общего пользования местного значения (ТО "Валамазский")</t>
  </si>
  <si>
    <t>Ремонт и содержание автомобильных дорог общего пользования местного значения (ТО "Кильмезский")</t>
  </si>
  <si>
    <t>Ремонт и содержание автомобильных дорог общего пользования местного значения (ТО "Колесурский")</t>
  </si>
  <si>
    <t>Ремонт и содержание автомобильных дорог общего пользования местного значения (ТО "Копкинский")</t>
  </si>
  <si>
    <t>Ремонт и содержание автомобильных дорог общего пользования местного значения (ТО "Новомоньинский")</t>
  </si>
  <si>
    <t>Ремонт и содержание автомобильных дорог общего пользования местного значения (ТО "Селтинское")</t>
  </si>
  <si>
    <t>Ремонт и содержание автомобильных дорог общего пользования местного значения (ТО "Сюромошурский")</t>
  </si>
  <si>
    <t>Ремонт и содержание автомобильных дорог общего пользования местного значения (ТО "Узинский")</t>
  </si>
  <si>
    <t>Ремонт и содержание автомобильных дорог общего пользования местного значения (ТО "Халдинский")</t>
  </si>
  <si>
    <t>Развитие сети автомобильных дорог Удмуртской Республики за счет средств местного бюджета</t>
  </si>
  <si>
    <t>Организация регулярных перевозок пассажиров и багажа в муниципальном образовании</t>
  </si>
  <si>
    <t>На осуществление дорожной деятельности в отношении автомобильных дорог местного значения и искусственных сооружений на них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</si>
  <si>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</si>
  <si>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</si>
  <si>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(восстановление и устройство сетей уличного освещения)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</si>
  <si>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</si>
  <si>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Реализация энергоэффективных технических мероприятий в организациях, финансируемых за счёт средств местного бюджета (восстановление и устройство сетей уличного освещения)</t>
  </si>
  <si>
    <t>Административная реформа муниципального образования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</si>
  <si>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</si>
  <si>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собственностью(В)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</si>
  <si>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</si>
  <si>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Содержание муниципального имущества(В)</t>
  </si>
  <si>
    <t>Осуществление отдельных государственных полномочий в области архивного дела</t>
  </si>
  <si>
    <t>Осуществление отдельных государственных полномочий в области архивного дела за счет средств местного бюджета</t>
  </si>
  <si>
    <t>Государственная регистрация актов гражданского состояния</t>
  </si>
  <si>
    <t>Глава муниципального образования</t>
  </si>
  <si>
    <t>Центральный аппарат</t>
  </si>
  <si>
    <t>Центральный аппарат(В)</t>
  </si>
  <si>
    <t>Центральный аппарат(С)</t>
  </si>
  <si>
    <t>Мероприятия по проведению капитального и текущего ремонта объектов муниципальной собственности(С)</t>
  </si>
  <si>
    <t>Доплаты к пенсиям  муниципальных служащих</t>
  </si>
  <si>
    <t>Финансирование расходов на международные культурные, научные и информационные связи</t>
  </si>
  <si>
    <t>На проведение государственных, республиканских, муниципальных праздников и мероприятий</t>
  </si>
  <si>
    <t>Центр по комплексному обслуживанию муниципальных учреждений муниципального образования "Селтинский район"</t>
  </si>
  <si>
    <t>Центр по комплексному обслуживанию муниципальных учреждений муниципального образования "Селтинский район"(В)</t>
  </si>
  <si>
    <t>Обеспечение деятельности по оказанию услуг в области бухгалтерского учета</t>
  </si>
  <si>
    <t>Проведение мероприятий в области охраны труда</t>
  </si>
  <si>
    <t>Процентные платежи по муниципальному долгу</t>
  </si>
  <si>
    <t>Реализация муниципальной программы "Повышение эффективности расходов бюджета муниципального образования "Селтинский район"</t>
  </si>
  <si>
    <t>Реализация проектов инициативного бюджетирования в муниципальных образованиях в Удмуртской Республике</t>
  </si>
  <si>
    <t>Расходы на реализацию проектов инициативного бюджетирования в муниципальном образовании за счет средств местного бюджета</t>
  </si>
  <si>
    <t>Расходы на решение вопросов местного значения, осуществляемые с участием средств самооблажения граждан (софинансирование из местного бюджета)</t>
  </si>
  <si>
    <t>Депутаты представительного органа муниципального образования</t>
  </si>
  <si>
    <t>Контрольно-счетный орган муниципального образования</t>
  </si>
  <si>
    <t>Доплаты к пенсиям муниципальных служащих</t>
  </si>
  <si>
    <t>Условно-утвержденные расходы</t>
  </si>
  <si>
    <t>Председатель Совета депутатов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</si>
  <si>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</si>
  <si>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за счет средств местного бюджета</t>
  </si>
  <si>
    <t>Резервный фонд Правительства Удмуртской Республики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</si>
  <si>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</si>
  <si>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Осуществление первичного воинского учёта на территориях, где отсутствуют военные комиссариаты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</si>
  <si>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</si>
  <si>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19  июня 2025 года №</t>
  </si>
  <si>
    <t>Субсидии бюджетам муниципальных округов на реализацию мероприятий по модернизации коммунальной инфраструктуры</t>
  </si>
  <si>
    <t>20225154</t>
  </si>
  <si>
    <t>дот</t>
  </si>
  <si>
    <t>субс</t>
  </si>
  <si>
    <t>субв</t>
  </si>
  <si>
    <t>Другие вопросы в области социальной политики</t>
  </si>
  <si>
    <t>за период с 01.01.2025г. по 19.06.2025г.</t>
  </si>
  <si>
    <t>от 19 июня 2025 года № _____</t>
  </si>
  <si>
    <t>Подпрограмма "Гармонизация межэтнических отношений и участие в профилактике экстремизма муниципального образования "Селтинский район" на 2017-2028 годы"</t>
  </si>
  <si>
    <t>0610160181</t>
  </si>
  <si>
    <t>1020408220</t>
  </si>
  <si>
    <t>Подпрограмма "Комплексные меры противодействия немедицинскому потреблению наркотических средств и их незаконному обороту в Селтинском районе на 2021-2028 годы"</t>
  </si>
  <si>
    <t>0740108080</t>
  </si>
  <si>
    <t>0540160582</t>
  </si>
  <si>
    <t>0720760590</t>
  </si>
  <si>
    <t>072076053С</t>
  </si>
  <si>
    <t>0950560121</t>
  </si>
  <si>
    <t>0720360971</t>
  </si>
  <si>
    <t>011Я153151</t>
  </si>
  <si>
    <t>0121160920</t>
  </si>
  <si>
    <t>Реализация проектов молодежного инициативного бюджетирования;</t>
  </si>
  <si>
    <t>1020300000</t>
  </si>
  <si>
    <t>1020309550</t>
  </si>
  <si>
    <t>10203S9550</t>
  </si>
  <si>
    <t>0140400000</t>
  </si>
  <si>
    <t>0140405230</t>
  </si>
  <si>
    <t>01404S5230</t>
  </si>
  <si>
    <t>0310800000</t>
  </si>
  <si>
    <t>0310860920</t>
  </si>
  <si>
    <t>0540161000</t>
  </si>
  <si>
    <t>0410460121</t>
  </si>
  <si>
    <t>1020203500</t>
  </si>
  <si>
    <t>10202S3500</t>
  </si>
  <si>
    <t>0140460770</t>
  </si>
  <si>
    <t>0120106550</t>
  </si>
  <si>
    <t>0130106550</t>
  </si>
  <si>
    <t>0140460600</t>
  </si>
  <si>
    <t/>
  </si>
  <si>
    <t>071И000000</t>
  </si>
  <si>
    <t>Федеральный проект "Модернизация коммунальной инфраструктуры"</t>
  </si>
  <si>
    <t>071И300000</t>
  </si>
  <si>
    <t>071И351540</t>
  </si>
  <si>
    <t>от 19 июня 2025 года №_____</t>
  </si>
  <si>
    <t>0104</t>
  </si>
  <si>
    <t>0113</t>
  </si>
  <si>
    <t>0309</t>
  </si>
  <si>
    <t>0310</t>
  </si>
  <si>
    <t>0314</t>
  </si>
  <si>
    <t>0405</t>
  </si>
  <si>
    <t>0408</t>
  </si>
  <si>
    <t>0409</t>
  </si>
  <si>
    <t>0412</t>
  </si>
  <si>
    <t>0501</t>
  </si>
  <si>
    <t>0502</t>
  </si>
  <si>
    <t>0503</t>
  </si>
  <si>
    <t>0505</t>
  </si>
  <si>
    <t>0605</t>
  </si>
  <si>
    <t>0701</t>
  </si>
  <si>
    <t>0702</t>
  </si>
  <si>
    <t>0703</t>
  </si>
  <si>
    <t>0707</t>
  </si>
  <si>
    <t>0709</t>
  </si>
  <si>
    <t>0801</t>
  </si>
  <si>
    <t>0909</t>
  </si>
  <si>
    <t>1001</t>
  </si>
  <si>
    <t>1003</t>
  </si>
  <si>
    <t>1004</t>
  </si>
  <si>
    <t>1006</t>
  </si>
  <si>
    <t>1101</t>
  </si>
  <si>
    <t>1301</t>
  </si>
  <si>
    <t>9999</t>
  </si>
  <si>
    <t>от 19 июня  2025 года №____</t>
  </si>
  <si>
    <t xml:space="preserve">Реализация проектов инициативного бюджетирования в муниципальном образовании (софинансирование с местного бюджета) </t>
  </si>
  <si>
    <t>Средства самообложения граждан</t>
  </si>
  <si>
    <t>Развитие сети автомобильных дорог Удмуртской Республики (капитальный ремонт и ремонт автомобильных дорог местного значения и искусственных сооружений на них, в том числе на проектирование) (софинансирование с местного бюджета)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</si>
  <si>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 (софинансирование)</t>
  </si>
  <si>
    <t>от 19 июня 2025 года №____</t>
  </si>
  <si>
    <t>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 (капитальный ремонт зданий дошкольных образовательных организаций)</t>
  </si>
  <si>
    <t>Организация отдыха, оздоровления и занятости детей, подростков и молодежи в Удмуртской Республике</t>
  </si>
  <si>
    <t>Содействие временному трудоустройству и занятости учащихся в возрасте от 14 до 18 лет, студентов в свободное от учебы время и незанятой молодежи за счет родительской платы</t>
  </si>
  <si>
    <t>Содействие временному трудоустройству и занятости учащихся в возрасте от 14 до 18 лет, студентов в свободное от учебы время и незанятой молодежи</t>
  </si>
  <si>
    <t>Организация отдыха. оздоровления и занятости детей. подростков и молодежи в УР за счет средств местного бюджета</t>
  </si>
  <si>
    <t>Подготовка к празднованию 80-летия Победы в Великой отечественной войне 1941-1945 годов</t>
  </si>
  <si>
    <t>Расходы за счет безвозмездных поступлений (Строительство сетей уличного освещения по ул.Рассветная с.Селты Селтинского района Удмуртской Республики )</t>
  </si>
  <si>
    <t>Комплексное развитие сельских территорий за счёт средств бюджета муниципального образования</t>
  </si>
  <si>
    <t>Профилактика правонарушений на территории муниципального образования "Селтинский район" на 2015 - 2028 годы</t>
  </si>
  <si>
    <t>Реализация мероприятий по модернизации коммунальной инфраструктуры</t>
  </si>
  <si>
    <t>Ликвидация мест несанкционированного размещения твердых бытовых отходов</t>
  </si>
  <si>
    <t>Расходы на реализацию проектов (дотация на стимулирование)</t>
  </si>
  <si>
    <t>Прочие мероприятия в области благоустройства муниципальных образований</t>
  </si>
  <si>
    <t>Расходы на проведение работ по описанию местоположения границ территориальных зон и (или)нанаселенных пунктов и внесению сведений о них в Едидиный государственный реестр недвижимости</t>
  </si>
  <si>
    <t>Реализация в Удмуртской Республике проектов инициативного бюджетирования, выдвигаемых лицами с инвалидностью</t>
  </si>
  <si>
    <t>Реализация в Удмуртской Республике проектов инициативного бюджетирования, выдвигаемых лицами с инвалидностью за счет средств местного бюджета</t>
  </si>
  <si>
    <t>Реализация молодежного инициативного бюджетирования</t>
  </si>
  <si>
    <t>Реализация молодежного инициативного бюджетирования за счет средств местного бюджета</t>
  </si>
  <si>
    <t>Расходы на решение вопросов местного значения. осуществляемое с участием средств самообложения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</si>
</sst>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00000"/>
    <numFmt numFmtId="167" formatCode="#0.00"/>
  </numFmts>
  <fonts count="5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Arial Cy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Arial Cyr"/>
      <family val="2"/>
      <charset val="204"/>
    </font>
    <font>
      <sz val="8"/>
      <color indexed="12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Tahoma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i/>
      <sz val="10"/>
      <color rgb="FF000000"/>
      <name val="Arial Cyr"/>
    </font>
  </fonts>
  <fills count="1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D5AB"/>
      </patternFill>
    </fill>
    <fill>
      <patternFill patternType="solid">
        <fgColor indexed="31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00FFFF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52">
    <xf numFmtId="0" fontId="0" fillId="0" borderId="0"/>
    <xf numFmtId="0" fontId="2" fillId="0" borderId="1">
      <alignment horizontal="right" vertical="top" wrapText="1"/>
    </xf>
    <xf numFmtId="49" fontId="3" fillId="0" borderId="14">
      <alignment horizontal="center" vertical="center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0" fontId="8" fillId="0" borderId="1"/>
    <xf numFmtId="0" fontId="5" fillId="0" borderId="1">
      <alignment horizontal="right"/>
    </xf>
    <xf numFmtId="0" fontId="5" fillId="0" borderId="1"/>
    <xf numFmtId="0" fontId="5" fillId="0" borderId="15">
      <alignment horizontal="center" vertical="center" wrapText="1"/>
    </xf>
    <xf numFmtId="0" fontId="7" fillId="0" borderId="15">
      <alignment vertical="top" wrapText="1"/>
    </xf>
    <xf numFmtId="1" fontId="5" fillId="0" borderId="15">
      <alignment horizontal="center" vertical="top" shrinkToFit="1"/>
    </xf>
    <xf numFmtId="164" fontId="7" fillId="5" borderId="15">
      <alignment horizontal="right" vertical="top" shrinkToFit="1"/>
    </xf>
    <xf numFmtId="164" fontId="7" fillId="6" borderId="15">
      <alignment horizontal="right" vertical="top" shrinkToFit="1"/>
    </xf>
    <xf numFmtId="0" fontId="7" fillId="0" borderId="16">
      <alignment horizontal="right"/>
    </xf>
    <xf numFmtId="164" fontId="7" fillId="5" borderId="16">
      <alignment horizontal="right" vertical="top" shrinkToFit="1"/>
    </xf>
    <xf numFmtId="164" fontId="7" fillId="6" borderId="16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5" fillId="0" borderId="1">
      <alignment wrapText="1"/>
    </xf>
    <xf numFmtId="0" fontId="13" fillId="0" borderId="1">
      <alignment horizontal="center"/>
    </xf>
    <xf numFmtId="0" fontId="14" fillId="0" borderId="1"/>
    <xf numFmtId="0" fontId="10" fillId="0" borderId="1"/>
    <xf numFmtId="0" fontId="10" fillId="0" borderId="1"/>
    <xf numFmtId="0" fontId="1" fillId="0" borderId="1"/>
    <xf numFmtId="0" fontId="23" fillId="0" borderId="1"/>
    <xf numFmtId="0" fontId="8" fillId="0" borderId="1"/>
    <xf numFmtId="0" fontId="5" fillId="0" borderId="15">
      <alignment horizontal="left" vertical="top" wrapText="1"/>
    </xf>
    <xf numFmtId="0" fontId="8" fillId="0" borderId="1"/>
    <xf numFmtId="0" fontId="32" fillId="0" borderId="1">
      <alignment horizontal="center" vertical="top" wrapText="1"/>
    </xf>
    <xf numFmtId="0" fontId="33" fillId="0" borderId="1">
      <alignment horizontal="right" vertical="top" wrapText="1"/>
    </xf>
    <xf numFmtId="49" fontId="34" fillId="4" borderId="11">
      <alignment horizontal="center" vertical="top" shrinkToFit="1"/>
    </xf>
    <xf numFmtId="49" fontId="34" fillId="4" borderId="12">
      <alignment horizontal="center" vertical="top" shrinkToFit="1"/>
    </xf>
    <xf numFmtId="0" fontId="34" fillId="4" borderId="12">
      <alignment horizontal="left" vertical="top" wrapText="1"/>
    </xf>
    <xf numFmtId="164" fontId="34" fillId="4" borderId="12">
      <alignment horizontal="right" vertical="top" shrinkToFit="1"/>
    </xf>
    <xf numFmtId="49" fontId="5" fillId="0" borderId="11">
      <alignment horizontal="center" vertical="top" shrinkToFit="1"/>
    </xf>
    <xf numFmtId="49" fontId="33" fillId="0" borderId="12">
      <alignment horizontal="center" vertical="top" shrinkToFit="1"/>
    </xf>
    <xf numFmtId="0" fontId="33" fillId="0" borderId="12">
      <alignment horizontal="left" vertical="top" wrapText="1"/>
    </xf>
    <xf numFmtId="164" fontId="33" fillId="0" borderId="12">
      <alignment horizontal="right" vertical="top" shrinkToFit="1"/>
    </xf>
    <xf numFmtId="0" fontId="35" fillId="2" borderId="5">
      <alignment horizontal="left" vertical="top" wrapText="1"/>
    </xf>
    <xf numFmtId="49" fontId="35" fillId="2" borderId="6">
      <alignment horizontal="center" vertical="top" shrinkToFit="1"/>
    </xf>
    <xf numFmtId="164" fontId="35" fillId="2" borderId="6">
      <alignment horizontal="right" vertical="top" shrinkToFit="1"/>
    </xf>
    <xf numFmtId="0" fontId="34" fillId="3" borderId="8">
      <alignment horizontal="left" vertical="top" wrapText="1"/>
    </xf>
    <xf numFmtId="49" fontId="34" fillId="3" borderId="9">
      <alignment horizontal="center" vertical="top" shrinkToFit="1"/>
    </xf>
    <xf numFmtId="164" fontId="34" fillId="3" borderId="9">
      <alignment horizontal="right" vertical="top" shrinkToFit="1"/>
    </xf>
    <xf numFmtId="0" fontId="34" fillId="4" borderId="11">
      <alignment horizontal="left" vertical="top" wrapText="1"/>
    </xf>
    <xf numFmtId="49" fontId="34" fillId="4" borderId="12">
      <alignment horizontal="center" vertical="top" shrinkToFit="1"/>
    </xf>
    <xf numFmtId="164" fontId="34" fillId="4" borderId="12">
      <alignment horizontal="right" vertical="top" shrinkToFit="1"/>
    </xf>
    <xf numFmtId="49" fontId="33" fillId="0" borderId="12">
      <alignment horizontal="center" vertical="top" shrinkToFit="1"/>
    </xf>
    <xf numFmtId="164" fontId="33" fillId="0" borderId="12">
      <alignment horizontal="right" vertical="top" shrinkToFit="1"/>
    </xf>
    <xf numFmtId="49" fontId="33" fillId="0" borderId="12">
      <alignment horizontal="center" vertical="top" shrinkToFit="1"/>
    </xf>
    <xf numFmtId="0" fontId="5" fillId="0" borderId="11">
      <alignment horizontal="left" vertical="top" wrapText="1"/>
    </xf>
    <xf numFmtId="49" fontId="33" fillId="0" borderId="12">
      <alignment horizontal="center" vertical="top" shrinkToFit="1"/>
    </xf>
    <xf numFmtId="0" fontId="5" fillId="0" borderId="11">
      <alignment horizontal="left" vertical="top" wrapText="1"/>
    </xf>
    <xf numFmtId="49" fontId="33" fillId="0" borderId="12">
      <alignment horizontal="center" vertical="top" shrinkToFit="1"/>
    </xf>
    <xf numFmtId="0" fontId="5" fillId="0" borderId="11">
      <alignment horizontal="left" vertical="top" wrapText="1"/>
    </xf>
    <xf numFmtId="49" fontId="33" fillId="0" borderId="12">
      <alignment horizontal="center" vertical="top" shrinkToFit="1"/>
    </xf>
    <xf numFmtId="0" fontId="8" fillId="0" borderId="1"/>
    <xf numFmtId="164" fontId="35" fillId="2" borderId="6">
      <alignment horizontal="right" vertical="top" shrinkToFit="1"/>
    </xf>
    <xf numFmtId="164" fontId="34" fillId="3" borderId="9">
      <alignment horizontal="right" vertical="top" shrinkToFit="1"/>
    </xf>
    <xf numFmtId="164" fontId="34" fillId="4" borderId="12">
      <alignment horizontal="right" vertical="top" shrinkToFit="1"/>
    </xf>
    <xf numFmtId="164" fontId="33" fillId="0" borderId="12">
      <alignment horizontal="right" vertical="top" shrinkToFit="1"/>
    </xf>
    <xf numFmtId="0" fontId="8" fillId="0" borderId="1"/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2" fillId="0" borderId="12">
      <alignment horizontal="right" vertical="top" shrinkToFit="1"/>
    </xf>
    <xf numFmtId="49" fontId="2" fillId="0" borderId="12">
      <alignment horizontal="center" vertical="top" shrinkToFit="1"/>
    </xf>
    <xf numFmtId="164" fontId="3" fillId="4" borderId="12">
      <alignment horizontal="right" vertical="top" shrinkToFit="1"/>
    </xf>
    <xf numFmtId="0" fontId="8" fillId="0" borderId="1"/>
    <xf numFmtId="164" fontId="3" fillId="4" borderId="12">
      <alignment horizontal="right" vertical="top" shrinkToFit="1"/>
    </xf>
    <xf numFmtId="0" fontId="8" fillId="0" borderId="1"/>
    <xf numFmtId="49" fontId="3" fillId="0" borderId="25">
      <alignment horizontal="center" vertical="center" wrapText="1"/>
    </xf>
    <xf numFmtId="0" fontId="3" fillId="4" borderId="12">
      <alignment horizontal="left" vertical="top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2" fillId="0" borderId="26"/>
    <xf numFmtId="0" fontId="2" fillId="0" borderId="27"/>
    <xf numFmtId="0" fontId="4" fillId="11" borderId="28"/>
    <xf numFmtId="0" fontId="4" fillId="11" borderId="29"/>
    <xf numFmtId="164" fontId="4" fillId="11" borderId="29">
      <alignment horizontal="right" shrinkToFit="1"/>
    </xf>
    <xf numFmtId="164" fontId="4" fillId="11" borderId="30">
      <alignment horizontal="right" shrinkToFit="1"/>
    </xf>
    <xf numFmtId="0" fontId="8" fillId="0" borderId="1"/>
    <xf numFmtId="0" fontId="8" fillId="0" borderId="1"/>
    <xf numFmtId="0" fontId="8" fillId="0" borderId="1"/>
    <xf numFmtId="4" fontId="4" fillId="11" borderId="29">
      <alignment horizontal="right" shrinkToFit="1"/>
    </xf>
    <xf numFmtId="4" fontId="4" fillId="11" borderId="30">
      <alignment horizontal="right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4" fontId="2" fillId="0" borderId="13">
      <alignment horizontal="right" vertical="top" shrinkToFit="1"/>
    </xf>
    <xf numFmtId="49" fontId="3" fillId="4" borderId="12">
      <alignment horizontal="center" vertical="top" shrinkToFit="1"/>
    </xf>
    <xf numFmtId="164" fontId="3" fillId="4" borderId="13">
      <alignment horizontal="right" vertical="top" shrinkToFit="1"/>
    </xf>
    <xf numFmtId="4" fontId="3" fillId="4" borderId="13">
      <alignment horizontal="right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164" fontId="4" fillId="2" borderId="7">
      <alignment horizontal="right" vertical="top" shrinkToFit="1"/>
    </xf>
    <xf numFmtId="49" fontId="5" fillId="0" borderId="11">
      <alignment horizontal="center" vertical="top" shrinkToFit="1"/>
    </xf>
    <xf numFmtId="49" fontId="3" fillId="4" borderId="11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164" fontId="4" fillId="11" borderId="29">
      <alignment horizontal="right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29">
      <alignment horizontal="right" shrinkToFit="1"/>
    </xf>
    <xf numFmtId="0" fontId="8" fillId="0" borderId="1"/>
    <xf numFmtId="164" fontId="4" fillId="11" borderId="29">
      <alignment horizontal="right" shrinkToFit="1"/>
    </xf>
    <xf numFmtId="164" fontId="4" fillId="11" borderId="30">
      <alignment horizontal="right" shrinkToFit="1"/>
    </xf>
    <xf numFmtId="4" fontId="3" fillId="4" borderId="12">
      <alignment horizontal="right" vertical="top" shrinkToFit="1"/>
    </xf>
    <xf numFmtId="4" fontId="2" fillId="0" borderId="13">
      <alignment horizontal="right" vertical="top" shrinkToFit="1"/>
    </xf>
    <xf numFmtId="4" fontId="2" fillId="0" borderId="12">
      <alignment horizontal="right" vertical="top" shrinkToFit="1"/>
    </xf>
    <xf numFmtId="164" fontId="4" fillId="11" borderId="30">
      <alignment horizontal="right" shrinkToFit="1"/>
    </xf>
    <xf numFmtId="0" fontId="8" fillId="0" borderId="1"/>
    <xf numFmtId="164" fontId="2" fillId="0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164" fontId="4" fillId="11" borderId="30">
      <alignment horizontal="right" shrinkToFit="1"/>
    </xf>
    <xf numFmtId="0" fontId="7" fillId="0" borderId="15">
      <alignment vertical="top" wrapText="1"/>
    </xf>
    <xf numFmtId="0" fontId="39" fillId="12" borderId="1" applyNumberFormat="0" applyBorder="0" applyAlignment="0" applyProtection="0"/>
    <xf numFmtId="49" fontId="5" fillId="0" borderId="15">
      <alignment horizontal="left" shrinkToFit="1"/>
    </xf>
    <xf numFmtId="164" fontId="4" fillId="2" borderId="6">
      <alignment horizontal="right" vertical="top" shrinkToFit="1"/>
    </xf>
    <xf numFmtId="164" fontId="3" fillId="3" borderId="9">
      <alignment horizontal="right" vertical="top" shrinkToFit="1"/>
    </xf>
    <xf numFmtId="164" fontId="3" fillId="4" borderId="12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4" fillId="11" borderId="29">
      <alignment horizontal="right" shrinkToFit="1"/>
    </xf>
    <xf numFmtId="164" fontId="3" fillId="4" borderId="12">
      <alignment horizontal="right" vertical="top" shrinkToFit="1"/>
    </xf>
    <xf numFmtId="164" fontId="2" fillId="0" borderId="12">
      <alignment horizontal="right" vertical="top" shrinkToFit="1"/>
    </xf>
    <xf numFmtId="0" fontId="47" fillId="0" borderId="1">
      <alignment horizontal="center" vertical="top" wrapText="1"/>
    </xf>
    <xf numFmtId="0" fontId="48" fillId="0" borderId="1">
      <alignment horizontal="right" vertical="top" wrapText="1"/>
    </xf>
    <xf numFmtId="49" fontId="49" fillId="0" borderId="14">
      <alignment horizontal="center" vertical="center" wrapText="1"/>
    </xf>
    <xf numFmtId="49" fontId="49" fillId="0" borderId="2">
      <alignment horizontal="center" vertical="center" wrapText="1"/>
    </xf>
    <xf numFmtId="49" fontId="49" fillId="0" borderId="3">
      <alignment horizontal="center" vertical="center" wrapText="1"/>
    </xf>
    <xf numFmtId="49" fontId="49" fillId="0" borderId="25">
      <alignment horizontal="center" vertical="center" wrapText="1"/>
    </xf>
    <xf numFmtId="49" fontId="49" fillId="0" borderId="4">
      <alignment horizontal="center" vertical="center" wrapText="1"/>
    </xf>
    <xf numFmtId="0" fontId="50" fillId="2" borderId="5">
      <alignment horizontal="left" vertical="top" wrapText="1"/>
    </xf>
    <xf numFmtId="49" fontId="50" fillId="2" borderId="6">
      <alignment horizontal="center" vertical="top" shrinkToFit="1"/>
    </xf>
    <xf numFmtId="164" fontId="50" fillId="2" borderId="6">
      <alignment horizontal="right" vertical="top" shrinkToFit="1"/>
    </xf>
    <xf numFmtId="0" fontId="49" fillId="3" borderId="8">
      <alignment horizontal="left" vertical="top" wrapText="1"/>
    </xf>
    <xf numFmtId="49" fontId="49" fillId="3" borderId="9">
      <alignment horizontal="center" vertical="top" shrinkToFit="1"/>
    </xf>
    <xf numFmtId="164" fontId="49" fillId="3" borderId="9">
      <alignment horizontal="right" vertical="top" shrinkToFit="1"/>
    </xf>
    <xf numFmtId="0" fontId="49" fillId="4" borderId="11">
      <alignment horizontal="left" vertical="top" wrapText="1"/>
    </xf>
    <xf numFmtId="49" fontId="49" fillId="4" borderId="12">
      <alignment horizontal="center" vertical="top" shrinkToFit="1"/>
    </xf>
    <xf numFmtId="164" fontId="49" fillId="4" borderId="12">
      <alignment horizontal="right" vertical="top" shrinkToFit="1"/>
    </xf>
    <xf numFmtId="49" fontId="48" fillId="0" borderId="12">
      <alignment horizontal="center" vertical="top" shrinkToFit="1"/>
    </xf>
    <xf numFmtId="164" fontId="48" fillId="0" borderId="12">
      <alignment horizontal="right" vertical="top" shrinkToFit="1"/>
    </xf>
    <xf numFmtId="49" fontId="48" fillId="0" borderId="12">
      <alignment horizontal="center" vertical="top" shrinkToFit="1"/>
    </xf>
    <xf numFmtId="49" fontId="48" fillId="0" borderId="12">
      <alignment horizontal="center" vertical="top" shrinkToFit="1"/>
    </xf>
    <xf numFmtId="164" fontId="50" fillId="11" borderId="29">
      <alignment horizontal="right" shrinkToFit="1"/>
    </xf>
    <xf numFmtId="0" fontId="8" fillId="0" borderId="1"/>
    <xf numFmtId="0" fontId="8" fillId="0" borderId="1"/>
    <xf numFmtId="0" fontId="52" fillId="0" borderId="1">
      <alignment horizontal="right" vertical="top" wrapText="1"/>
    </xf>
    <xf numFmtId="49" fontId="53" fillId="4" borderId="11">
      <alignment horizontal="center" vertical="top" shrinkToFit="1"/>
    </xf>
    <xf numFmtId="49" fontId="53" fillId="4" borderId="12">
      <alignment horizontal="center" vertical="top" shrinkToFit="1"/>
    </xf>
    <xf numFmtId="0" fontId="53" fillId="4" borderId="12">
      <alignment horizontal="left" vertical="top" wrapText="1"/>
    </xf>
    <xf numFmtId="164" fontId="53" fillId="4" borderId="12">
      <alignment horizontal="right" vertical="top" shrinkToFit="1"/>
    </xf>
    <xf numFmtId="167" fontId="53" fillId="4" borderId="13">
      <alignment horizontal="right" vertical="top" shrinkToFit="1"/>
    </xf>
    <xf numFmtId="49" fontId="52" fillId="0" borderId="11">
      <alignment horizontal="center" vertical="top" shrinkToFit="1"/>
    </xf>
    <xf numFmtId="49" fontId="52" fillId="0" borderId="12">
      <alignment horizontal="center" vertical="top" shrinkToFit="1"/>
    </xf>
    <xf numFmtId="0" fontId="52" fillId="0" borderId="12">
      <alignment horizontal="left" vertical="top" wrapText="1"/>
    </xf>
    <xf numFmtId="164" fontId="52" fillId="0" borderId="12">
      <alignment horizontal="right" vertical="top" shrinkToFit="1"/>
    </xf>
    <xf numFmtId="167" fontId="52" fillId="0" borderId="13">
      <alignment horizontal="right" vertical="top" shrinkToFit="1"/>
    </xf>
    <xf numFmtId="164" fontId="54" fillId="11" borderId="29">
      <alignment horizontal="right" shrinkToFit="1"/>
    </xf>
    <xf numFmtId="167" fontId="54" fillId="11" borderId="30">
      <alignment horizontal="right" shrinkToFit="1"/>
    </xf>
    <xf numFmtId="0" fontId="52" fillId="0" borderId="1"/>
    <xf numFmtId="0" fontId="52" fillId="0" borderId="1"/>
    <xf numFmtId="4" fontId="54" fillId="11" borderId="29">
      <alignment horizontal="right" shrinkToFit="1"/>
    </xf>
    <xf numFmtId="4" fontId="53" fillId="4" borderId="12">
      <alignment horizontal="right" vertical="top" shrinkToFit="1"/>
    </xf>
    <xf numFmtId="4" fontId="52" fillId="0" borderId="12">
      <alignment horizontal="right" vertical="top" shrinkToFit="1"/>
    </xf>
    <xf numFmtId="0" fontId="8" fillId="0" borderId="1"/>
    <xf numFmtId="0" fontId="54" fillId="2" borderId="5">
      <alignment horizontal="left" vertical="top" wrapText="1"/>
    </xf>
    <xf numFmtId="49" fontId="54" fillId="2" borderId="6">
      <alignment horizontal="center" vertical="top" shrinkToFit="1"/>
    </xf>
    <xf numFmtId="164" fontId="54" fillId="2" borderId="6">
      <alignment horizontal="right" vertical="top" shrinkToFit="1"/>
    </xf>
    <xf numFmtId="167" fontId="54" fillId="2" borderId="7">
      <alignment horizontal="right" vertical="top" shrinkToFit="1"/>
    </xf>
    <xf numFmtId="0" fontId="53" fillId="3" borderId="8">
      <alignment horizontal="left" vertical="top" wrapText="1"/>
    </xf>
    <xf numFmtId="49" fontId="53" fillId="3" borderId="9">
      <alignment horizontal="center" vertical="top" shrinkToFit="1"/>
    </xf>
    <xf numFmtId="164" fontId="53" fillId="3" borderId="9">
      <alignment horizontal="right" vertical="top" shrinkToFit="1"/>
    </xf>
    <xf numFmtId="167" fontId="53" fillId="3" borderId="10">
      <alignment horizontal="right" vertical="top" shrinkToFit="1"/>
    </xf>
    <xf numFmtId="0" fontId="53" fillId="4" borderId="11">
      <alignment horizontal="left" vertical="top" wrapText="1"/>
    </xf>
    <xf numFmtId="49" fontId="53" fillId="4" borderId="12">
      <alignment horizontal="center" vertical="top" shrinkToFit="1"/>
    </xf>
    <xf numFmtId="164" fontId="53" fillId="4" borderId="12">
      <alignment horizontal="right" vertical="top" shrinkToFit="1"/>
    </xf>
    <xf numFmtId="167" fontId="53" fillId="4" borderId="13">
      <alignment horizontal="right" vertical="top" shrinkToFit="1"/>
    </xf>
    <xf numFmtId="0" fontId="52" fillId="0" borderId="11">
      <alignment horizontal="left" vertical="top" wrapText="1"/>
    </xf>
    <xf numFmtId="49" fontId="52" fillId="0" borderId="12">
      <alignment horizontal="center" vertical="top" shrinkToFit="1"/>
    </xf>
    <xf numFmtId="164" fontId="52" fillId="0" borderId="12">
      <alignment horizontal="right" vertical="top" shrinkToFit="1"/>
    </xf>
    <xf numFmtId="167" fontId="52" fillId="0" borderId="13">
      <alignment horizontal="right" vertical="top" shrinkToFit="1"/>
    </xf>
    <xf numFmtId="0" fontId="52" fillId="0" borderId="11">
      <alignment horizontal="left" vertical="top" wrapText="1"/>
    </xf>
    <xf numFmtId="49" fontId="52" fillId="0" borderId="12">
      <alignment horizontal="center" vertical="top" shrinkToFit="1"/>
    </xf>
    <xf numFmtId="167" fontId="52" fillId="0" borderId="13">
      <alignment horizontal="right" vertical="top" shrinkToFit="1"/>
    </xf>
    <xf numFmtId="0" fontId="52" fillId="0" borderId="11">
      <alignment horizontal="left" vertical="top" wrapText="1"/>
    </xf>
    <xf numFmtId="49" fontId="52" fillId="0" borderId="12">
      <alignment horizontal="center" vertical="top" shrinkToFit="1"/>
    </xf>
    <xf numFmtId="167" fontId="52" fillId="0" borderId="13">
      <alignment horizontal="right" vertical="top" shrinkToFit="1"/>
    </xf>
    <xf numFmtId="0" fontId="52" fillId="0" borderId="11">
      <alignment horizontal="left" vertical="top" wrapText="1"/>
    </xf>
    <xf numFmtId="49" fontId="52" fillId="0" borderId="12">
      <alignment horizontal="center" vertical="top" shrinkToFit="1"/>
    </xf>
    <xf numFmtId="167" fontId="52" fillId="0" borderId="13">
      <alignment horizontal="right" vertical="top" shrinkToFit="1"/>
    </xf>
    <xf numFmtId="0" fontId="52" fillId="0" borderId="11">
      <alignment horizontal="left" vertical="top" wrapText="1"/>
    </xf>
    <xf numFmtId="49" fontId="52" fillId="0" borderId="12">
      <alignment horizontal="center" vertical="top" shrinkToFit="1"/>
    </xf>
    <xf numFmtId="167" fontId="52" fillId="0" borderId="13">
      <alignment horizontal="right" vertical="top" shrinkToFit="1"/>
    </xf>
    <xf numFmtId="164" fontId="54" fillId="11" borderId="29">
      <alignment horizontal="right" shrinkToFit="1"/>
    </xf>
    <xf numFmtId="4" fontId="54" fillId="2" borderId="6">
      <alignment horizontal="right" vertical="top" shrinkToFit="1"/>
    </xf>
    <xf numFmtId="4" fontId="53" fillId="3" borderId="9">
      <alignment horizontal="right" vertical="top" shrinkToFit="1"/>
    </xf>
    <xf numFmtId="4" fontId="53" fillId="4" borderId="12">
      <alignment horizontal="right" vertical="top" shrinkToFit="1"/>
    </xf>
    <xf numFmtId="4" fontId="52" fillId="0" borderId="12">
      <alignment horizontal="right" vertical="top" shrinkToFit="1"/>
    </xf>
    <xf numFmtId="4" fontId="52" fillId="0" borderId="12">
      <alignment horizontal="right" vertical="top" shrinkToFit="1"/>
    </xf>
    <xf numFmtId="4" fontId="52" fillId="0" borderId="12">
      <alignment horizontal="right" vertical="top" shrinkToFit="1"/>
    </xf>
    <xf numFmtId="4" fontId="52" fillId="0" borderId="12">
      <alignment horizontal="right" vertical="top" shrinkToFit="1"/>
    </xf>
    <xf numFmtId="4" fontId="52" fillId="0" borderId="12">
      <alignment horizontal="right" vertical="top" shrinkToFit="1"/>
    </xf>
    <xf numFmtId="0" fontId="8" fillId="0" borderId="1"/>
    <xf numFmtId="167" fontId="4" fillId="2" borderId="7">
      <alignment horizontal="right" vertical="top" shrinkToFit="1"/>
    </xf>
    <xf numFmtId="167" fontId="3" fillId="3" borderId="10">
      <alignment horizontal="right" vertical="top" shrinkToFit="1"/>
    </xf>
    <xf numFmtId="49" fontId="2" fillId="0" borderId="11">
      <alignment horizontal="center" vertical="top" shrinkToFit="1"/>
    </xf>
    <xf numFmtId="167" fontId="3" fillId="4" borderId="13">
      <alignment horizontal="right" vertical="top" shrinkToFit="1"/>
    </xf>
    <xf numFmtId="0" fontId="2" fillId="0" borderId="11">
      <alignment horizontal="left" vertical="top" wrapText="1"/>
    </xf>
    <xf numFmtId="167" fontId="2" fillId="0" borderId="13">
      <alignment horizontal="right" vertical="top" shrinkToFit="1"/>
    </xf>
    <xf numFmtId="0" fontId="2" fillId="0" borderId="11">
      <alignment horizontal="left" vertical="top" wrapText="1"/>
    </xf>
    <xf numFmtId="167" fontId="2" fillId="0" borderId="13">
      <alignment horizontal="right" vertical="top" shrinkToFit="1"/>
    </xf>
    <xf numFmtId="0" fontId="2" fillId="0" borderId="11">
      <alignment horizontal="left" vertical="top" wrapText="1"/>
    </xf>
    <xf numFmtId="167" fontId="2" fillId="0" borderId="13">
      <alignment horizontal="right" vertical="top" shrinkToFit="1"/>
    </xf>
    <xf numFmtId="0" fontId="2" fillId="0" borderId="11">
      <alignment horizontal="left" vertical="top" wrapText="1"/>
    </xf>
    <xf numFmtId="167" fontId="2" fillId="0" borderId="13">
      <alignment horizontal="right" vertical="top" shrinkToFit="1"/>
    </xf>
    <xf numFmtId="0" fontId="2" fillId="0" borderId="11">
      <alignment horizontal="left" vertical="top" wrapText="1"/>
    </xf>
    <xf numFmtId="0" fontId="8" fillId="0" borderId="1"/>
    <xf numFmtId="167" fontId="2" fillId="0" borderId="13">
      <alignment horizontal="right" vertical="top" shrinkToFit="1"/>
    </xf>
    <xf numFmtId="0" fontId="8" fillId="0" borderId="1"/>
    <xf numFmtId="167" fontId="4" fillId="11" borderId="30">
      <alignment horizontal="right" shrinkToFit="1"/>
    </xf>
    <xf numFmtId="4" fontId="2" fillId="0" borderId="12">
      <alignment horizontal="right" vertical="top" shrinkToFit="1"/>
    </xf>
    <xf numFmtId="0" fontId="8" fillId="0" borderId="1"/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164" fontId="2" fillId="0" borderId="12">
      <alignment horizontal="right" vertical="top" shrinkToFit="1"/>
    </xf>
    <xf numFmtId="164" fontId="2" fillId="0" borderId="13">
      <alignment horizontal="right" vertical="top" shrinkToFit="1"/>
    </xf>
    <xf numFmtId="0" fontId="2" fillId="0" borderId="33"/>
    <xf numFmtId="164" fontId="4" fillId="11" borderId="29">
      <alignment horizontal="right" shrinkToFit="1"/>
    </xf>
    <xf numFmtId="164" fontId="4" fillId="11" borderId="30">
      <alignment horizontal="right" shrinkToFit="1"/>
    </xf>
    <xf numFmtId="0" fontId="8" fillId="0" borderId="1"/>
    <xf numFmtId="0" fontId="13" fillId="0" borderId="1">
      <alignment horizontal="center" wrapText="1"/>
    </xf>
    <xf numFmtId="0" fontId="7" fillId="0" borderId="15">
      <alignment horizontal="center" vertical="center" wrapText="1"/>
    </xf>
    <xf numFmtId="4" fontId="5" fillId="0" borderId="15">
      <alignment horizontal="right" vertical="top" shrinkToFit="1"/>
    </xf>
    <xf numFmtId="49" fontId="5" fillId="13" borderId="15">
      <alignment horizontal="left" wrapText="1" shrinkToFit="1"/>
    </xf>
    <xf numFmtId="4" fontId="5" fillId="6" borderId="15">
      <alignment horizontal="right" vertical="top" shrinkToFit="1"/>
    </xf>
    <xf numFmtId="0" fontId="7" fillId="14" borderId="15">
      <alignment horizontal="left"/>
    </xf>
    <xf numFmtId="4" fontId="7" fillId="15" borderId="15">
      <alignment horizontal="right" vertical="top" shrinkToFit="1"/>
    </xf>
    <xf numFmtId="0" fontId="5" fillId="0" borderId="1"/>
    <xf numFmtId="0" fontId="5" fillId="0" borderId="1"/>
    <xf numFmtId="0" fontId="5" fillId="16" borderId="1"/>
    <xf numFmtId="0" fontId="5" fillId="16" borderId="34"/>
    <xf numFmtId="0" fontId="5" fillId="0" borderId="35"/>
    <xf numFmtId="0" fontId="5" fillId="16" borderId="16"/>
    <xf numFmtId="0" fontId="5" fillId="16" borderId="36"/>
    <xf numFmtId="49" fontId="5" fillId="13" borderId="15">
      <alignment horizontal="left" shrinkToFit="1"/>
    </xf>
    <xf numFmtId="0" fontId="57" fillId="0" borderId="1">
      <alignment wrapText="1"/>
    </xf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164" fontId="54" fillId="2" borderId="6">
      <alignment horizontal="right" vertical="top" shrinkToFit="1"/>
    </xf>
    <xf numFmtId="164" fontId="54" fillId="2" borderId="7">
      <alignment horizontal="right" vertical="top" shrinkToFit="1"/>
    </xf>
    <xf numFmtId="164" fontId="53" fillId="3" borderId="9">
      <alignment horizontal="right" vertical="top" shrinkToFit="1"/>
    </xf>
    <xf numFmtId="164" fontId="53" fillId="3" borderId="10">
      <alignment horizontal="right" vertical="top" shrinkToFit="1"/>
    </xf>
    <xf numFmtId="164" fontId="53" fillId="4" borderId="12">
      <alignment horizontal="right" vertical="top" shrinkToFit="1"/>
    </xf>
    <xf numFmtId="164" fontId="53" fillId="4" borderId="13">
      <alignment horizontal="right" vertical="top" shrinkToFit="1"/>
    </xf>
    <xf numFmtId="164" fontId="52" fillId="0" borderId="12">
      <alignment horizontal="right" vertical="top" shrinkToFit="1"/>
    </xf>
    <xf numFmtId="164" fontId="52" fillId="0" borderId="13">
      <alignment horizontal="right" vertical="top" shrinkToFit="1"/>
    </xf>
    <xf numFmtId="0" fontId="52" fillId="0" borderId="26"/>
    <xf numFmtId="0" fontId="52" fillId="0" borderId="27"/>
    <xf numFmtId="0" fontId="52" fillId="0" borderId="33"/>
    <xf numFmtId="0" fontId="54" fillId="11" borderId="28"/>
    <xf numFmtId="0" fontId="54" fillId="11" borderId="29"/>
    <xf numFmtId="164" fontId="54" fillId="11" borderId="30">
      <alignment horizontal="right" shrinkToFit="1"/>
    </xf>
    <xf numFmtId="0" fontId="8" fillId="0" borderId="1"/>
    <xf numFmtId="4" fontId="54" fillId="11" borderId="30">
      <alignment horizontal="right" shrinkToFit="1"/>
    </xf>
    <xf numFmtId="4" fontId="54" fillId="2" borderId="7">
      <alignment horizontal="right" vertical="top" shrinkToFit="1"/>
    </xf>
    <xf numFmtId="4" fontId="53" fillId="3" borderId="10">
      <alignment horizontal="right" vertical="top" shrinkToFit="1"/>
    </xf>
    <xf numFmtId="4" fontId="53" fillId="4" borderId="13">
      <alignment horizontal="right" vertical="top" shrinkToFit="1"/>
    </xf>
    <xf numFmtId="4" fontId="52" fillId="0" borderId="13">
      <alignment horizontal="right" vertical="top" shrinkToFit="1"/>
    </xf>
    <xf numFmtId="4" fontId="52" fillId="0" borderId="13">
      <alignment horizontal="right" vertical="top" shrinkToFit="1"/>
    </xf>
    <xf numFmtId="4" fontId="52" fillId="0" borderId="13">
      <alignment horizontal="right" vertical="top" shrinkToFit="1"/>
    </xf>
    <xf numFmtId="4" fontId="52" fillId="0" borderId="13">
      <alignment horizontal="right" vertical="top" shrinkToFit="1"/>
    </xf>
    <xf numFmtId="4" fontId="52" fillId="0" borderId="13">
      <alignment horizontal="right" vertical="top" shrinkToFit="1"/>
    </xf>
    <xf numFmtId="0" fontId="8" fillId="0" borderId="1"/>
    <xf numFmtId="0" fontId="8" fillId="0" borderId="1"/>
    <xf numFmtId="0" fontId="8" fillId="0" borderId="1"/>
  </cellStyleXfs>
  <cellXfs count="318">
    <xf numFmtId="0" fontId="0" fillId="0" borderId="0" xfId="0"/>
    <xf numFmtId="0" fontId="5" fillId="0" borderId="1" xfId="41"/>
    <xf numFmtId="0" fontId="10" fillId="0" borderId="1" xfId="51" applyFont="1" applyProtection="1">
      <protection locked="0"/>
    </xf>
    <xf numFmtId="0" fontId="8" fillId="0" borderId="1" xfId="52" applyProtection="1">
      <protection locked="0"/>
    </xf>
    <xf numFmtId="0" fontId="5" fillId="0" borderId="1" xfId="53">
      <alignment wrapText="1"/>
    </xf>
    <xf numFmtId="49" fontId="15" fillId="0" borderId="18" xfId="55" applyNumberFormat="1" applyFont="1" applyBorder="1"/>
    <xf numFmtId="49" fontId="15" fillId="0" borderId="19" xfId="55" applyNumberFormat="1" applyFont="1" applyBorder="1"/>
    <xf numFmtId="49" fontId="15" fillId="0" borderId="20" xfId="55" applyNumberFormat="1" applyFont="1" applyBorder="1"/>
    <xf numFmtId="0" fontId="16" fillId="0" borderId="1" xfId="55" applyFont="1"/>
    <xf numFmtId="49" fontId="15" fillId="0" borderId="1" xfId="55" applyNumberFormat="1" applyFont="1"/>
    <xf numFmtId="0" fontId="17" fillId="0" borderId="1" xfId="55" applyFont="1" applyAlignment="1">
      <alignment vertical="center" wrapText="1"/>
    </xf>
    <xf numFmtId="49" fontId="16" fillId="0" borderId="1" xfId="55" applyNumberFormat="1" applyFont="1"/>
    <xf numFmtId="0" fontId="17" fillId="0" borderId="17" xfId="55" applyFont="1" applyBorder="1" applyAlignment="1">
      <alignment horizontal="center" vertical="center"/>
    </xf>
    <xf numFmtId="0" fontId="17" fillId="0" borderId="17" xfId="55" applyFont="1" applyBorder="1" applyAlignment="1">
      <alignment horizontal="center" vertical="center" wrapText="1"/>
    </xf>
    <xf numFmtId="49" fontId="18" fillId="0" borderId="17" xfId="55" quotePrefix="1" applyNumberFormat="1" applyFont="1" applyBorder="1" applyAlignment="1">
      <alignment wrapText="1"/>
    </xf>
    <xf numFmtId="0" fontId="18" fillId="0" borderId="17" xfId="55" quotePrefix="1" applyFont="1" applyBorder="1" applyAlignment="1">
      <alignment wrapText="1"/>
    </xf>
    <xf numFmtId="0" fontId="18" fillId="7" borderId="17" xfId="55" quotePrefix="1" applyFont="1" applyFill="1" applyBorder="1" applyAlignment="1">
      <alignment wrapText="1"/>
    </xf>
    <xf numFmtId="0" fontId="18" fillId="8" borderId="17" xfId="55" quotePrefix="1" applyFont="1" applyFill="1" applyBorder="1" applyAlignment="1">
      <alignment wrapText="1"/>
    </xf>
    <xf numFmtId="0" fontId="18" fillId="0" borderId="1" xfId="55" applyFont="1" applyAlignment="1">
      <alignment wrapText="1"/>
    </xf>
    <xf numFmtId="49" fontId="17" fillId="0" borderId="17" xfId="55" quotePrefix="1" applyNumberFormat="1" applyFont="1" applyBorder="1" applyAlignment="1">
      <alignment wrapText="1"/>
    </xf>
    <xf numFmtId="0" fontId="17" fillId="0" borderId="17" xfId="55" quotePrefix="1" applyFont="1" applyBorder="1" applyAlignment="1">
      <alignment wrapText="1"/>
    </xf>
    <xf numFmtId="0" fontId="17" fillId="7" borderId="17" xfId="55" quotePrefix="1" applyFont="1" applyFill="1" applyBorder="1" applyAlignment="1">
      <alignment wrapText="1"/>
    </xf>
    <xf numFmtId="0" fontId="17" fillId="8" borderId="17" xfId="55" quotePrefix="1" applyFont="1" applyFill="1" applyBorder="1" applyAlignment="1">
      <alignment wrapText="1"/>
    </xf>
    <xf numFmtId="0" fontId="17" fillId="0" borderId="1" xfId="55" applyFont="1" applyAlignment="1">
      <alignment wrapText="1"/>
    </xf>
    <xf numFmtId="49" fontId="17" fillId="0" borderId="17" xfId="55" applyNumberFormat="1" applyFont="1" applyBorder="1"/>
    <xf numFmtId="166" fontId="17" fillId="0" borderId="17" xfId="55" applyNumberFormat="1" applyFont="1" applyBorder="1" applyAlignment="1">
      <alignment wrapText="1"/>
    </xf>
    <xf numFmtId="164" fontId="17" fillId="0" borderId="17" xfId="55" applyNumberFormat="1" applyFont="1" applyBorder="1" applyAlignment="1">
      <alignment horizontal="center" shrinkToFit="1"/>
    </xf>
    <xf numFmtId="164" fontId="17" fillId="7" borderId="17" xfId="55" applyNumberFormat="1" applyFont="1" applyFill="1" applyBorder="1" applyAlignment="1">
      <alignment horizontal="center" shrinkToFit="1"/>
    </xf>
    <xf numFmtId="0" fontId="17" fillId="0" borderId="1" xfId="55" applyFont="1"/>
    <xf numFmtId="49" fontId="15" fillId="0" borderId="17" xfId="55" applyNumberFormat="1" applyFont="1" applyBorder="1"/>
    <xf numFmtId="49" fontId="17" fillId="7" borderId="17" xfId="55" applyNumberFormat="1" applyFont="1" applyFill="1" applyBorder="1"/>
    <xf numFmtId="0" fontId="24" fillId="0" borderId="1" xfId="59" applyFont="1"/>
    <xf numFmtId="0" fontId="23" fillId="0" borderId="1" xfId="59"/>
    <xf numFmtId="0" fontId="25" fillId="0" borderId="1" xfId="59" applyFont="1" applyAlignment="1">
      <alignment horizontal="right"/>
    </xf>
    <xf numFmtId="0" fontId="26" fillId="0" borderId="1" xfId="59" applyFont="1" applyAlignment="1">
      <alignment horizontal="center" vertical="center" wrapText="1"/>
    </xf>
    <xf numFmtId="0" fontId="23" fillId="0" borderId="1" xfId="59" applyAlignment="1">
      <alignment horizontal="center" vertical="center"/>
    </xf>
    <xf numFmtId="0" fontId="24" fillId="0" borderId="1" xfId="59" applyFont="1" applyAlignment="1">
      <alignment horizontal="center" vertical="center"/>
    </xf>
    <xf numFmtId="0" fontId="24" fillId="0" borderId="1" xfId="59" applyFont="1" applyAlignment="1">
      <alignment horizontal="center" wrapText="1"/>
    </xf>
    <xf numFmtId="0" fontId="26" fillId="0" borderId="1" xfId="59" applyFont="1" applyAlignment="1">
      <alignment horizontal="center" vertical="center"/>
    </xf>
    <xf numFmtId="0" fontId="26" fillId="0" borderId="1" xfId="59" applyFont="1"/>
    <xf numFmtId="0" fontId="27" fillId="0" borderId="1" xfId="59" applyFont="1"/>
    <xf numFmtId="0" fontId="28" fillId="0" borderId="17" xfId="59" applyFont="1" applyBorder="1" applyAlignment="1">
      <alignment vertical="center"/>
    </xf>
    <xf numFmtId="0" fontId="28" fillId="0" borderId="17" xfId="59" applyFont="1" applyBorder="1" applyAlignment="1">
      <alignment horizontal="center" vertical="center"/>
    </xf>
    <xf numFmtId="0" fontId="28" fillId="0" borderId="17" xfId="59" applyFont="1" applyBorder="1" applyAlignment="1">
      <alignment horizontal="center" vertical="distributed"/>
    </xf>
    <xf numFmtId="0" fontId="28" fillId="0" borderId="17" xfId="59" applyFont="1" applyBorder="1" applyAlignment="1">
      <alignment vertical="center" wrapText="1"/>
    </xf>
    <xf numFmtId="165" fontId="28" fillId="0" borderId="17" xfId="59" applyNumberFormat="1" applyFont="1" applyBorder="1" applyAlignment="1">
      <alignment horizontal="center" vertical="center"/>
    </xf>
    <xf numFmtId="0" fontId="22" fillId="0" borderId="17" xfId="59" applyFont="1" applyBorder="1" applyAlignment="1">
      <alignment horizontal="center" vertical="center"/>
    </xf>
    <xf numFmtId="0" fontId="10" fillId="0" borderId="1" xfId="59" applyFont="1"/>
    <xf numFmtId="0" fontId="15" fillId="0" borderId="1" xfId="59" applyFont="1"/>
    <xf numFmtId="0" fontId="28" fillId="0" borderId="0" xfId="0" applyFont="1" applyAlignment="1">
      <alignment horizontal="right" vertical="center" indent="15"/>
    </xf>
    <xf numFmtId="0" fontId="28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distributed"/>
    </xf>
    <xf numFmtId="0" fontId="28" fillId="0" borderId="17" xfId="0" applyFont="1" applyBorder="1" applyAlignment="1">
      <alignment vertical="center"/>
    </xf>
    <xf numFmtId="49" fontId="17" fillId="10" borderId="17" xfId="55" applyNumberFormat="1" applyFont="1" applyFill="1" applyBorder="1"/>
    <xf numFmtId="166" fontId="17" fillId="10" borderId="17" xfId="55" applyNumberFormat="1" applyFont="1" applyFill="1" applyBorder="1" applyAlignment="1">
      <alignment wrapText="1"/>
    </xf>
    <xf numFmtId="166" fontId="19" fillId="0" borderId="17" xfId="55" applyNumberFormat="1" applyFont="1" applyBorder="1" applyAlignment="1">
      <alignment wrapText="1"/>
    </xf>
    <xf numFmtId="166" fontId="20" fillId="0" borderId="17" xfId="55" applyNumberFormat="1" applyFont="1" applyBorder="1" applyAlignment="1">
      <alignment wrapText="1"/>
    </xf>
    <xf numFmtId="166" fontId="19" fillId="7" borderId="17" xfId="55" applyNumberFormat="1" applyFont="1" applyFill="1" applyBorder="1" applyAlignment="1">
      <alignment wrapText="1"/>
    </xf>
    <xf numFmtId="166" fontId="20" fillId="7" borderId="17" xfId="55" applyNumberFormat="1" applyFont="1" applyFill="1" applyBorder="1" applyAlignment="1">
      <alignment horizontal="left" vertical="center" wrapText="1"/>
    </xf>
    <xf numFmtId="166" fontId="20" fillId="7" borderId="17" xfId="55" applyNumberFormat="1" applyFont="1" applyFill="1" applyBorder="1" applyAlignment="1">
      <alignment wrapText="1"/>
    </xf>
    <xf numFmtId="0" fontId="20" fillId="0" borderId="1" xfId="55" applyFont="1" applyAlignment="1">
      <alignment wrapText="1"/>
    </xf>
    <xf numFmtId="0" fontId="19" fillId="9" borderId="17" xfId="55" applyFont="1" applyFill="1" applyBorder="1"/>
    <xf numFmtId="0" fontId="19" fillId="0" borderId="17" xfId="55" applyFont="1" applyBorder="1"/>
    <xf numFmtId="166" fontId="20" fillId="0" borderId="21" xfId="55" applyNumberFormat="1" applyFont="1" applyBorder="1" applyAlignment="1">
      <alignment wrapText="1"/>
    </xf>
    <xf numFmtId="0" fontId="20" fillId="0" borderId="1" xfId="55" applyFont="1" applyAlignment="1">
      <alignment horizontal="right" wrapText="1"/>
    </xf>
    <xf numFmtId="0" fontId="12" fillId="0" borderId="1" xfId="59" applyFont="1" applyAlignment="1">
      <alignment wrapText="1"/>
    </xf>
    <xf numFmtId="0" fontId="20" fillId="0" borderId="1" xfId="59" applyFont="1" applyAlignment="1">
      <alignment horizontal="right"/>
    </xf>
    <xf numFmtId="0" fontId="20" fillId="7" borderId="1" xfId="59" applyFont="1" applyFill="1"/>
    <xf numFmtId="0" fontId="20" fillId="0" borderId="1" xfId="59" applyFont="1"/>
    <xf numFmtId="0" fontId="30" fillId="0" borderId="1" xfId="59" applyFont="1"/>
    <xf numFmtId="0" fontId="9" fillId="0" borderId="17" xfId="55" applyFont="1" applyBorder="1" applyAlignment="1">
      <alignment wrapText="1"/>
    </xf>
    <xf numFmtId="49" fontId="15" fillId="7" borderId="17" xfId="55" applyNumberFormat="1" applyFont="1" applyFill="1" applyBorder="1"/>
    <xf numFmtId="49" fontId="17" fillId="7" borderId="17" xfId="57" applyNumberFormat="1" applyFont="1" applyFill="1" applyBorder="1"/>
    <xf numFmtId="166" fontId="19" fillId="7" borderId="17" xfId="57" applyNumberFormat="1" applyFont="1" applyFill="1" applyBorder="1" applyAlignment="1">
      <alignment wrapText="1"/>
    </xf>
    <xf numFmtId="49" fontId="15" fillId="7" borderId="17" xfId="57" applyNumberFormat="1" applyFont="1" applyFill="1" applyBorder="1"/>
    <xf numFmtId="166" fontId="20" fillId="7" borderId="17" xfId="57" applyNumberFormat="1" applyFont="1" applyFill="1" applyBorder="1" applyAlignment="1">
      <alignment wrapText="1"/>
    </xf>
    <xf numFmtId="164" fontId="12" fillId="10" borderId="17" xfId="55" applyNumberFormat="1" applyFont="1" applyFill="1" applyBorder="1" applyAlignment="1">
      <alignment horizontal="center" shrinkToFit="1"/>
    </xf>
    <xf numFmtId="164" fontId="12" fillId="0" borderId="17" xfId="55" applyNumberFormat="1" applyFont="1" applyBorder="1" applyAlignment="1">
      <alignment horizontal="center" shrinkToFit="1"/>
    </xf>
    <xf numFmtId="164" fontId="12" fillId="7" borderId="17" xfId="55" applyNumberFormat="1" applyFont="1" applyFill="1" applyBorder="1" applyAlignment="1">
      <alignment horizontal="center"/>
    </xf>
    <xf numFmtId="164" fontId="12" fillId="0" borderId="17" xfId="55" applyNumberFormat="1" applyFont="1" applyBorder="1" applyAlignment="1">
      <alignment horizontal="center"/>
    </xf>
    <xf numFmtId="164" fontId="24" fillId="0" borderId="17" xfId="55" applyNumberFormat="1" applyFont="1" applyBorder="1" applyAlignment="1">
      <alignment horizontal="center" shrinkToFit="1"/>
    </xf>
    <xf numFmtId="164" fontId="24" fillId="7" borderId="17" xfId="55" applyNumberFormat="1" applyFont="1" applyFill="1" applyBorder="1" applyAlignment="1">
      <alignment horizontal="center"/>
    </xf>
    <xf numFmtId="164" fontId="24" fillId="0" borderId="17" xfId="55" applyNumberFormat="1" applyFont="1" applyBorder="1" applyAlignment="1">
      <alignment horizontal="center"/>
    </xf>
    <xf numFmtId="164" fontId="12" fillId="7" borderId="17" xfId="55" applyNumberFormat="1" applyFont="1" applyFill="1" applyBorder="1" applyAlignment="1">
      <alignment horizontal="center" shrinkToFit="1"/>
    </xf>
    <xf numFmtId="164" fontId="24" fillId="7" borderId="17" xfId="55" applyNumberFormat="1" applyFont="1" applyFill="1" applyBorder="1" applyAlignment="1">
      <alignment horizontal="center" shrinkToFit="1"/>
    </xf>
    <xf numFmtId="164" fontId="12" fillId="7" borderId="17" xfId="57" applyNumberFormat="1" applyFont="1" applyFill="1" applyBorder="1" applyAlignment="1">
      <alignment horizontal="center" shrinkToFit="1"/>
    </xf>
    <xf numFmtId="164" fontId="24" fillId="7" borderId="17" xfId="57" applyNumberFormat="1" applyFont="1" applyFill="1" applyBorder="1" applyAlignment="1">
      <alignment horizontal="center" shrinkToFit="1"/>
    </xf>
    <xf numFmtId="164" fontId="12" fillId="9" borderId="17" xfId="55" applyNumberFormat="1" applyFont="1" applyFill="1" applyBorder="1" applyAlignment="1">
      <alignment horizontal="center" shrinkToFit="1"/>
    </xf>
    <xf numFmtId="49" fontId="17" fillId="8" borderId="17" xfId="55" applyNumberFormat="1" applyFont="1" applyFill="1" applyBorder="1"/>
    <xf numFmtId="166" fontId="19" fillId="8" borderId="17" xfId="55" applyNumberFormat="1" applyFont="1" applyFill="1" applyBorder="1" applyAlignment="1">
      <alignment wrapText="1"/>
    </xf>
    <xf numFmtId="164" fontId="12" fillId="8" borderId="17" xfId="55" applyNumberFormat="1" applyFont="1" applyFill="1" applyBorder="1" applyAlignment="1">
      <alignment horizontal="center" shrinkToFit="1"/>
    </xf>
    <xf numFmtId="0" fontId="11" fillId="0" borderId="17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164" fontId="12" fillId="9" borderId="17" xfId="55" applyNumberFormat="1" applyFont="1" applyFill="1" applyBorder="1" applyAlignment="1">
      <alignment horizontal="center"/>
    </xf>
    <xf numFmtId="49" fontId="17" fillId="9" borderId="17" xfId="55" applyNumberFormat="1" applyFont="1" applyFill="1" applyBorder="1"/>
    <xf numFmtId="166" fontId="19" fillId="9" borderId="17" xfId="55" applyNumberFormat="1" applyFont="1" applyFill="1" applyBorder="1" applyAlignment="1">
      <alignment wrapText="1"/>
    </xf>
    <xf numFmtId="0" fontId="28" fillId="0" borderId="17" xfId="0" applyFont="1" applyBorder="1" applyAlignment="1">
      <alignment vertical="center" wrapText="1"/>
    </xf>
    <xf numFmtId="0" fontId="37" fillId="0" borderId="17" xfId="50" applyFont="1" applyBorder="1" applyAlignment="1">
      <alignment wrapText="1"/>
    </xf>
    <xf numFmtId="0" fontId="11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justify" vertical="center" wrapText="1"/>
    </xf>
    <xf numFmtId="0" fontId="40" fillId="0" borderId="17" xfId="183" applyFont="1" applyFill="1" applyBorder="1" applyAlignment="1">
      <alignment vertical="top" wrapText="1"/>
    </xf>
    <xf numFmtId="0" fontId="41" fillId="0" borderId="17" xfId="55" applyFont="1" applyBorder="1"/>
    <xf numFmtId="0" fontId="42" fillId="0" borderId="17" xfId="0" applyFont="1" applyBorder="1"/>
    <xf numFmtId="1" fontId="5" fillId="0" borderId="15" xfId="44" applyNumberFormat="1" applyProtection="1">
      <alignment horizontal="center" vertical="top" shrinkToFit="1"/>
    </xf>
    <xf numFmtId="1" fontId="43" fillId="0" borderId="15" xfId="44" applyNumberFormat="1" applyFont="1" applyAlignment="1" applyProtection="1">
      <alignment horizontal="center" vertical="distributed" shrinkToFit="1"/>
    </xf>
    <xf numFmtId="0" fontId="28" fillId="0" borderId="0" xfId="0" applyFont="1" applyAlignment="1">
      <alignment vertical="distributed"/>
    </xf>
    <xf numFmtId="1" fontId="5" fillId="0" borderId="15" xfId="184" applyNumberFormat="1" applyProtection="1">
      <alignment horizontal="left" shrinkToFit="1"/>
    </xf>
    <xf numFmtId="0" fontId="28" fillId="8" borderId="17" xfId="0" applyFont="1" applyFill="1" applyBorder="1" applyAlignment="1">
      <alignment horizontal="center" vertical="center" wrapText="1"/>
    </xf>
    <xf numFmtId="0" fontId="10" fillId="0" borderId="1" xfId="39" applyFont="1" applyProtection="1">
      <protection locked="0"/>
    </xf>
    <xf numFmtId="0" fontId="10" fillId="0" borderId="1" xfId="91" applyFont="1" applyProtection="1">
      <protection locked="0"/>
    </xf>
    <xf numFmtId="49" fontId="44" fillId="0" borderId="3" xfId="4" applyNumberFormat="1" applyFont="1" applyProtection="1">
      <alignment horizontal="center" vertical="center" wrapText="1"/>
    </xf>
    <xf numFmtId="49" fontId="46" fillId="0" borderId="25" xfId="105" applyNumberFormat="1" applyFont="1" applyProtection="1">
      <alignment horizontal="center" vertical="center" wrapText="1"/>
    </xf>
    <xf numFmtId="49" fontId="46" fillId="0" borderId="4" xfId="5" applyNumberFormat="1" applyFont="1" applyProtection="1">
      <alignment horizontal="center" vertical="center" wrapText="1"/>
    </xf>
    <xf numFmtId="0" fontId="8" fillId="0" borderId="1" xfId="91" applyProtection="1">
      <protection locked="0"/>
    </xf>
    <xf numFmtId="0" fontId="10" fillId="0" borderId="1" xfId="60" applyFont="1" applyProtection="1">
      <protection locked="0"/>
    </xf>
    <xf numFmtId="49" fontId="44" fillId="0" borderId="3" xfId="197" applyNumberFormat="1" applyFont="1" applyProtection="1">
      <alignment horizontal="center" vertical="center" wrapText="1"/>
    </xf>
    <xf numFmtId="49" fontId="46" fillId="0" borderId="25" xfId="198" applyNumberFormat="1" applyFont="1" applyProtection="1">
      <alignment horizontal="center" vertical="center" wrapText="1"/>
    </xf>
    <xf numFmtId="49" fontId="46" fillId="0" borderId="4" xfId="199" applyNumberFormat="1" applyFont="1" applyProtection="1">
      <alignment horizontal="center" vertical="center" wrapText="1"/>
    </xf>
    <xf numFmtId="0" fontId="10" fillId="0" borderId="1" xfId="214" applyFont="1" applyProtection="1">
      <protection locked="0"/>
    </xf>
    <xf numFmtId="0" fontId="11" fillId="0" borderId="17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31" fillId="7" borderId="17" xfId="61" applyFont="1" applyFill="1" applyBorder="1" applyAlignment="1">
      <alignment vertical="top" wrapText="1"/>
    </xf>
    <xf numFmtId="0" fontId="38" fillId="7" borderId="17" xfId="61" applyFont="1" applyFill="1" applyBorder="1" applyAlignment="1">
      <alignment horizontal="center" vertical="top" wrapText="1"/>
    </xf>
    <xf numFmtId="166" fontId="20" fillId="7" borderId="17" xfId="56" applyNumberFormat="1" applyFont="1" applyFill="1" applyBorder="1" applyAlignment="1">
      <alignment wrapText="1"/>
    </xf>
    <xf numFmtId="4" fontId="38" fillId="7" borderId="17" xfId="61" applyNumberFormat="1" applyFont="1" applyFill="1" applyBorder="1" applyAlignment="1">
      <alignment horizontal="center" vertical="top" wrapText="1"/>
    </xf>
    <xf numFmtId="0" fontId="9" fillId="0" borderId="17" xfId="182" applyNumberFormat="1" applyFont="1" applyBorder="1" applyProtection="1">
      <alignment vertical="top" wrapText="1"/>
    </xf>
    <xf numFmtId="166" fontId="20" fillId="0" borderId="17" xfId="56" applyNumberFormat="1" applyFont="1" applyBorder="1" applyAlignment="1">
      <alignment wrapText="1"/>
    </xf>
    <xf numFmtId="0" fontId="21" fillId="7" borderId="17" xfId="55" applyFont="1" applyFill="1" applyBorder="1" applyAlignment="1">
      <alignment wrapText="1"/>
    </xf>
    <xf numFmtId="0" fontId="21" fillId="0" borderId="17" xfId="55" applyFont="1" applyBorder="1" applyAlignment="1">
      <alignment wrapText="1"/>
    </xf>
    <xf numFmtId="0" fontId="20" fillId="7" borderId="17" xfId="55" applyFont="1" applyFill="1" applyBorder="1" applyAlignment="1">
      <alignment wrapText="1"/>
    </xf>
    <xf numFmtId="0" fontId="51" fillId="0" borderId="1" xfId="214" applyFont="1" applyProtection="1">
      <protection locked="0"/>
    </xf>
    <xf numFmtId="49" fontId="46" fillId="0" borderId="3" xfId="197" applyNumberFormat="1" applyFont="1" applyProtection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164" fontId="11" fillId="0" borderId="17" xfId="55" applyNumberFormat="1" applyFont="1" applyBorder="1" applyAlignment="1">
      <alignment horizontal="center" shrinkToFit="1"/>
    </xf>
    <xf numFmtId="3" fontId="12" fillId="9" borderId="17" xfId="55" applyNumberFormat="1" applyFont="1" applyFill="1" applyBorder="1" applyAlignment="1">
      <alignment horizontal="center" shrinkToFit="1"/>
    </xf>
    <xf numFmtId="3" fontId="12" fillId="0" borderId="17" xfId="55" applyNumberFormat="1" applyFont="1" applyBorder="1" applyAlignment="1">
      <alignment horizontal="center" shrinkToFit="1"/>
    </xf>
    <xf numFmtId="164" fontId="16" fillId="0" borderId="1" xfId="55" applyNumberFormat="1" applyFont="1"/>
    <xf numFmtId="0" fontId="28" fillId="0" borderId="17" xfId="0" applyFont="1" applyBorder="1" applyAlignment="1">
      <alignment horizontal="center" vertical="center" wrapText="1"/>
    </xf>
    <xf numFmtId="49" fontId="55" fillId="0" borderId="3" xfId="4" applyNumberFormat="1" applyFont="1" applyProtection="1">
      <alignment horizontal="center" vertical="center" wrapText="1"/>
    </xf>
    <xf numFmtId="0" fontId="56" fillId="2" borderId="5" xfId="107" applyNumberFormat="1" applyFont="1" applyProtection="1">
      <alignment horizontal="left" vertical="top" wrapText="1"/>
    </xf>
    <xf numFmtId="49" fontId="56" fillId="2" borderId="6" xfId="108" applyNumberFormat="1" applyFont="1" applyProtection="1">
      <alignment horizontal="center" vertical="top" shrinkToFit="1"/>
    </xf>
    <xf numFmtId="0" fontId="56" fillId="3" borderId="8" xfId="111" applyNumberFormat="1" applyFont="1" applyProtection="1">
      <alignment horizontal="left" vertical="top" wrapText="1"/>
    </xf>
    <xf numFmtId="49" fontId="56" fillId="3" borderId="9" xfId="112" applyNumberFormat="1" applyFont="1" applyProtection="1">
      <alignment horizontal="center" vertical="top" shrinkToFit="1"/>
    </xf>
    <xf numFmtId="0" fontId="56" fillId="4" borderId="11" xfId="115" applyNumberFormat="1" applyFont="1" applyProtection="1">
      <alignment horizontal="left" vertical="top" wrapText="1"/>
    </xf>
    <xf numFmtId="49" fontId="56" fillId="4" borderId="12" xfId="116" applyNumberFormat="1" applyFont="1" applyProtection="1">
      <alignment horizontal="center" vertical="top" shrinkToFit="1"/>
    </xf>
    <xf numFmtId="0" fontId="9" fillId="0" borderId="11" xfId="277" applyNumberFormat="1" applyFont="1" applyProtection="1">
      <alignment horizontal="left" vertical="top" wrapText="1"/>
    </xf>
    <xf numFmtId="49" fontId="9" fillId="0" borderId="12" xfId="120" applyNumberFormat="1" applyFont="1" applyProtection="1">
      <alignment horizontal="center" vertical="top" shrinkToFit="1"/>
    </xf>
    <xf numFmtId="0" fontId="9" fillId="0" borderId="11" xfId="279" applyNumberFormat="1" applyFont="1" applyProtection="1">
      <alignment horizontal="left" vertical="top" wrapText="1"/>
    </xf>
    <xf numFmtId="49" fontId="9" fillId="0" borderId="12" xfId="124" applyNumberFormat="1" applyFont="1" applyProtection="1">
      <alignment horizontal="center" vertical="top" shrinkToFit="1"/>
    </xf>
    <xf numFmtId="0" fontId="9" fillId="0" borderId="11" xfId="281" applyNumberFormat="1" applyFont="1" applyProtection="1">
      <alignment horizontal="left" vertical="top" wrapText="1"/>
    </xf>
    <xf numFmtId="49" fontId="9" fillId="0" borderId="12" xfId="126" applyNumberFormat="1" applyFont="1" applyProtection="1">
      <alignment horizontal="center" vertical="top" shrinkToFit="1"/>
    </xf>
    <xf numFmtId="49" fontId="56" fillId="4" borderId="11" xfId="161" applyNumberFormat="1" applyFont="1" applyProtection="1">
      <alignment horizontal="center" vertical="top" shrinkToFit="1"/>
    </xf>
    <xf numFmtId="49" fontId="56" fillId="4" borderId="12" xfId="154" applyNumberFormat="1" applyFont="1" applyProtection="1">
      <alignment horizontal="center" vertical="top" shrinkToFit="1"/>
    </xf>
    <xf numFmtId="0" fontId="56" fillId="4" borderId="12" xfId="106" applyNumberFormat="1" applyFont="1" applyProtection="1">
      <alignment horizontal="left" vertical="top" wrapText="1"/>
    </xf>
    <xf numFmtId="164" fontId="56" fillId="4" borderId="12" xfId="103" applyNumberFormat="1" applyFont="1" applyProtection="1">
      <alignment horizontal="right" vertical="top" shrinkToFit="1"/>
    </xf>
    <xf numFmtId="164" fontId="56" fillId="4" borderId="13" xfId="155" applyNumberFormat="1" applyFont="1" applyProtection="1">
      <alignment horizontal="right" vertical="top" shrinkToFit="1"/>
    </xf>
    <xf numFmtId="49" fontId="9" fillId="0" borderId="11" xfId="275" applyNumberFormat="1" applyFont="1" applyProtection="1">
      <alignment horizontal="center" vertical="top" shrinkToFit="1"/>
    </xf>
    <xf numFmtId="49" fontId="9" fillId="0" borderId="12" xfId="157" applyNumberFormat="1" applyFont="1" applyProtection="1">
      <alignment horizontal="center" vertical="top" shrinkToFit="1"/>
    </xf>
    <xf numFmtId="0" fontId="9" fillId="0" borderId="12" xfId="158" applyNumberFormat="1" applyFont="1" applyProtection="1">
      <alignment horizontal="left" vertical="top" wrapText="1"/>
    </xf>
    <xf numFmtId="164" fontId="9" fillId="0" borderId="12" xfId="179" applyNumberFormat="1" applyFont="1" applyProtection="1">
      <alignment horizontal="right" vertical="top" shrinkToFit="1"/>
    </xf>
    <xf numFmtId="164" fontId="9" fillId="0" borderId="13" xfId="180" applyNumberFormat="1" applyFont="1" applyProtection="1">
      <alignment horizontal="right" vertical="top" shrinkToFit="1"/>
    </xf>
    <xf numFmtId="0" fontId="56" fillId="4" borderId="12" xfId="106" quotePrefix="1" applyNumberFormat="1" applyFont="1" applyProtection="1">
      <alignment horizontal="left" vertical="top" wrapText="1"/>
    </xf>
    <xf numFmtId="0" fontId="9" fillId="0" borderId="26" xfId="129" applyNumberFormat="1" applyFont="1" applyProtection="1"/>
    <xf numFmtId="0" fontId="9" fillId="0" borderId="27" xfId="130" applyNumberFormat="1" applyFont="1" applyProtection="1"/>
    <xf numFmtId="0" fontId="56" fillId="11" borderId="28" xfId="131" applyNumberFormat="1" applyFont="1" applyProtection="1"/>
    <xf numFmtId="0" fontId="56" fillId="11" borderId="29" xfId="132" applyNumberFormat="1" applyFont="1" applyProtection="1"/>
    <xf numFmtId="164" fontId="56" fillId="11" borderId="29" xfId="169" applyNumberFormat="1" applyFont="1" applyProtection="1">
      <alignment horizontal="right" shrinkToFit="1"/>
    </xf>
    <xf numFmtId="164" fontId="56" fillId="11" borderId="30" xfId="181" applyNumberFormat="1" applyFont="1" applyProtection="1">
      <alignment horizontal="right" shrinkToFit="1"/>
    </xf>
    <xf numFmtId="0" fontId="15" fillId="0" borderId="22" xfId="55" applyFont="1" applyBorder="1" applyAlignment="1">
      <alignment horizontal="right"/>
    </xf>
    <xf numFmtId="0" fontId="16" fillId="0" borderId="22" xfId="55" applyFont="1" applyBorder="1" applyAlignment="1">
      <alignment horizontal="right"/>
    </xf>
    <xf numFmtId="49" fontId="17" fillId="0" borderId="17" xfId="55" applyNumberFormat="1" applyFont="1" applyBorder="1" applyAlignment="1">
      <alignment horizontal="center" vertical="center"/>
    </xf>
    <xf numFmtId="49" fontId="17" fillId="9" borderId="17" xfId="55" applyNumberFormat="1" applyFont="1" applyFill="1" applyBorder="1" applyAlignment="1">
      <alignment horizontal="center"/>
    </xf>
    <xf numFmtId="49" fontId="17" fillId="0" borderId="17" xfId="55" applyNumberFormat="1" applyFont="1" applyBorder="1" applyAlignment="1">
      <alignment horizontal="center"/>
    </xf>
    <xf numFmtId="0" fontId="11" fillId="0" borderId="1" xfId="55" applyFont="1" applyAlignment="1">
      <alignment horizontal="center" vertical="center" wrapText="1"/>
    </xf>
    <xf numFmtId="0" fontId="20" fillId="0" borderId="1" xfId="55" applyFont="1" applyAlignment="1">
      <alignment horizontal="right" shrinkToFit="1"/>
    </xf>
    <xf numFmtId="0" fontId="20" fillId="0" borderId="1" xfId="55" applyFont="1" applyAlignment="1">
      <alignment horizontal="right" wrapText="1"/>
    </xf>
    <xf numFmtId="49" fontId="20" fillId="0" borderId="1" xfId="55" applyNumberFormat="1" applyFont="1" applyAlignment="1">
      <alignment horizontal="right"/>
    </xf>
    <xf numFmtId="0" fontId="29" fillId="0" borderId="1" xfId="52" applyFont="1" applyAlignment="1" applyProtection="1">
      <alignment horizontal="center"/>
      <protection locked="0"/>
    </xf>
    <xf numFmtId="0" fontId="36" fillId="0" borderId="1" xfId="63" applyNumberFormat="1" applyFont="1" applyProtection="1">
      <alignment horizontal="center" vertical="top" wrapText="1"/>
    </xf>
    <xf numFmtId="0" fontId="36" fillId="0" borderId="1" xfId="63" applyFont="1">
      <alignment horizontal="center" vertical="top" wrapText="1"/>
    </xf>
    <xf numFmtId="0" fontId="2" fillId="0" borderId="1" xfId="1" applyNumberFormat="1" applyProtection="1">
      <alignment horizontal="right" vertical="top" wrapText="1"/>
    </xf>
    <xf numFmtId="0" fontId="2" fillId="0" borderId="1" xfId="1">
      <alignment horizontal="right" vertical="top" wrapText="1"/>
    </xf>
    <xf numFmtId="49" fontId="55" fillId="0" borderId="14" xfId="2" applyNumberFormat="1" applyFont="1" applyProtection="1">
      <alignment horizontal="center" vertical="center" wrapText="1"/>
    </xf>
    <xf numFmtId="49" fontId="55" fillId="0" borderId="14" xfId="2" applyFont="1">
      <alignment horizontal="center" vertical="center" wrapText="1"/>
    </xf>
    <xf numFmtId="49" fontId="55" fillId="0" borderId="2" xfId="3" applyNumberFormat="1" applyFont="1" applyProtection="1">
      <alignment horizontal="center" vertical="center" wrapText="1"/>
    </xf>
    <xf numFmtId="49" fontId="55" fillId="0" borderId="2" xfId="3" applyFont="1">
      <alignment horizontal="center" vertical="center" wrapText="1"/>
    </xf>
    <xf numFmtId="49" fontId="55" fillId="0" borderId="24" xfId="3" applyNumberFormat="1" applyFont="1" applyBorder="1" applyProtection="1">
      <alignment horizontal="center" vertical="center" wrapText="1"/>
    </xf>
    <xf numFmtId="49" fontId="55" fillId="0" borderId="12" xfId="3" applyNumberFormat="1" applyFont="1" applyBorder="1" applyProtection="1">
      <alignment horizontal="center" vertical="center" wrapText="1"/>
    </xf>
    <xf numFmtId="0" fontId="10" fillId="0" borderId="1" xfId="51" applyFont="1" applyAlignment="1" applyProtection="1">
      <alignment horizontal="right"/>
      <protection locked="0"/>
    </xf>
    <xf numFmtId="0" fontId="9" fillId="0" borderId="1" xfId="41" applyFont="1" applyAlignment="1">
      <alignment horizontal="right"/>
    </xf>
    <xf numFmtId="49" fontId="44" fillId="0" borderId="2" xfId="3" applyNumberFormat="1" applyFont="1" applyProtection="1">
      <alignment horizontal="center" vertical="center" wrapText="1"/>
    </xf>
    <xf numFmtId="49" fontId="44" fillId="0" borderId="2" xfId="3" applyFont="1">
      <alignment horizontal="center" vertical="center" wrapText="1"/>
    </xf>
    <xf numFmtId="0" fontId="46" fillId="0" borderId="1" xfId="63" applyFont="1">
      <alignment horizontal="center" vertical="top" wrapText="1"/>
    </xf>
    <xf numFmtId="0" fontId="46" fillId="0" borderId="1" xfId="63" applyNumberFormat="1" applyFont="1" applyProtection="1">
      <alignment horizontal="center" vertical="top" wrapText="1"/>
    </xf>
    <xf numFmtId="0" fontId="44" fillId="0" borderId="1" xfId="1" applyNumberFormat="1" applyFont="1" applyProtection="1">
      <alignment horizontal="right" vertical="top" wrapText="1"/>
    </xf>
    <xf numFmtId="0" fontId="44" fillId="0" borderId="1" xfId="1" applyFont="1">
      <alignment horizontal="right" vertical="top" wrapText="1"/>
    </xf>
    <xf numFmtId="49" fontId="44" fillId="0" borderId="31" xfId="2" applyNumberFormat="1" applyFont="1" applyBorder="1" applyProtection="1">
      <alignment horizontal="center" vertical="center" wrapText="1"/>
    </xf>
    <xf numFmtId="49" fontId="44" fillId="0" borderId="32" xfId="2" applyNumberFormat="1" applyFont="1" applyBorder="1" applyProtection="1">
      <alignment horizontal="center" vertical="center" wrapText="1"/>
    </xf>
    <xf numFmtId="0" fontId="45" fillId="0" borderId="1" xfId="39" applyFont="1" applyAlignment="1" applyProtection="1">
      <alignment horizontal="center"/>
      <protection locked="0"/>
    </xf>
    <xf numFmtId="0" fontId="10" fillId="0" borderId="1" xfId="39" applyFont="1" applyAlignment="1" applyProtection="1">
      <alignment horizontal="right"/>
      <protection locked="0"/>
    </xf>
    <xf numFmtId="0" fontId="45" fillId="0" borderId="1" xfId="51" applyFont="1" applyAlignment="1" applyProtection="1">
      <alignment horizontal="center"/>
      <protection locked="0"/>
    </xf>
    <xf numFmtId="0" fontId="44" fillId="0" borderId="1" xfId="194" applyNumberFormat="1" applyFont="1" applyProtection="1">
      <alignment horizontal="right" vertical="top" wrapText="1"/>
    </xf>
    <xf numFmtId="0" fontId="44" fillId="0" borderId="1" xfId="194" applyFont="1">
      <alignment horizontal="right" vertical="top" wrapText="1"/>
    </xf>
    <xf numFmtId="49" fontId="44" fillId="0" borderId="31" xfId="195" applyNumberFormat="1" applyFont="1" applyBorder="1" applyProtection="1">
      <alignment horizontal="center" vertical="center" wrapText="1"/>
    </xf>
    <xf numFmtId="49" fontId="44" fillId="0" borderId="32" xfId="195" applyNumberFormat="1" applyFont="1" applyBorder="1" applyProtection="1">
      <alignment horizontal="center" vertical="center" wrapText="1"/>
    </xf>
    <xf numFmtId="49" fontId="44" fillId="0" borderId="2" xfId="196" applyNumberFormat="1" applyFont="1" applyProtection="1">
      <alignment horizontal="center" vertical="center" wrapText="1"/>
    </xf>
    <xf numFmtId="49" fontId="44" fillId="0" borderId="2" xfId="196" applyFont="1">
      <alignment horizontal="center" vertical="center" wrapText="1"/>
    </xf>
    <xf numFmtId="49" fontId="46" fillId="0" borderId="31" xfId="195" applyNumberFormat="1" applyFont="1" applyBorder="1" applyProtection="1">
      <alignment horizontal="center" vertical="center" wrapText="1"/>
    </xf>
    <xf numFmtId="49" fontId="46" fillId="0" borderId="32" xfId="195" applyNumberFormat="1" applyFont="1" applyBorder="1" applyProtection="1">
      <alignment horizontal="center" vertical="center" wrapText="1"/>
    </xf>
    <xf numFmtId="49" fontId="46" fillId="0" borderId="2" xfId="196" applyNumberFormat="1" applyFont="1" applyProtection="1">
      <alignment horizontal="center" vertical="center" wrapText="1"/>
    </xf>
    <xf numFmtId="49" fontId="46" fillId="0" borderId="2" xfId="196" applyFont="1">
      <alignment horizontal="center" vertical="center" wrapText="1"/>
    </xf>
    <xf numFmtId="0" fontId="10" fillId="0" borderId="1" xfId="214" applyFont="1" applyBorder="1" applyAlignment="1" applyProtection="1">
      <alignment horizontal="right"/>
      <protection locked="0"/>
    </xf>
    <xf numFmtId="0" fontId="10" fillId="0" borderId="1" xfId="214" applyFont="1" applyAlignment="1" applyProtection="1">
      <alignment horizontal="right"/>
      <protection locked="0"/>
    </xf>
    <xf numFmtId="0" fontId="45" fillId="0" borderId="1" xfId="214" applyFont="1" applyAlignment="1" applyProtection="1">
      <alignment horizontal="center"/>
      <protection locked="0"/>
    </xf>
    <xf numFmtId="0" fontId="46" fillId="0" borderId="1" xfId="193" applyFont="1" applyAlignment="1">
      <alignment horizontal="center" vertical="top" wrapText="1"/>
    </xf>
    <xf numFmtId="0" fontId="46" fillId="0" borderId="1" xfId="193" applyNumberFormat="1" applyFont="1" applyAlignment="1" applyProtection="1">
      <alignment horizontal="center" vertical="top" wrapText="1"/>
    </xf>
    <xf numFmtId="0" fontId="12" fillId="0" borderId="1" xfId="59" applyFont="1" applyAlignment="1">
      <alignment horizontal="center" wrapText="1"/>
    </xf>
    <xf numFmtId="0" fontId="20" fillId="7" borderId="1" xfId="59" applyFont="1" applyFill="1" applyAlignment="1">
      <alignment horizontal="right"/>
    </xf>
    <xf numFmtId="0" fontId="20" fillId="0" borderId="1" xfId="59" applyFont="1" applyAlignment="1">
      <alignment horizontal="right"/>
    </xf>
    <xf numFmtId="0" fontId="11" fillId="0" borderId="1" xfId="0" applyFont="1" applyBorder="1" applyAlignment="1">
      <alignment horizontal="center" vertical="distributed"/>
    </xf>
    <xf numFmtId="0" fontId="11" fillId="0" borderId="17" xfId="0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10" fillId="0" borderId="1" xfId="59" applyFont="1" applyAlignment="1">
      <alignment horizontal="right"/>
    </xf>
    <xf numFmtId="0" fontId="28" fillId="0" borderId="17" xfId="0" applyFont="1" applyBorder="1" applyAlignment="1">
      <alignment horizontal="center" vertical="center" wrapText="1"/>
    </xf>
    <xf numFmtId="0" fontId="56" fillId="4" borderId="11" xfId="115" quotePrefix="1" applyNumberFormat="1" applyFont="1" applyProtection="1">
      <alignment horizontal="left" vertical="top" wrapText="1"/>
    </xf>
    <xf numFmtId="164" fontId="9" fillId="0" borderId="13" xfId="299" applyNumberFormat="1" applyFont="1" applyProtection="1">
      <alignment horizontal="right" vertical="top" shrinkToFit="1"/>
    </xf>
    <xf numFmtId="164" fontId="56" fillId="4" borderId="12" xfId="296" applyNumberFormat="1" applyFont="1" applyProtection="1">
      <alignment horizontal="right" vertical="top" shrinkToFit="1"/>
    </xf>
    <xf numFmtId="164" fontId="56" fillId="3" borderId="10" xfId="295" applyNumberFormat="1" applyFont="1" applyProtection="1">
      <alignment horizontal="right" vertical="top" shrinkToFit="1"/>
    </xf>
    <xf numFmtId="164" fontId="56" fillId="2" borderId="6" xfId="292" applyNumberFormat="1" applyFont="1" applyProtection="1">
      <alignment horizontal="right" vertical="top" shrinkToFit="1"/>
    </xf>
    <xf numFmtId="164" fontId="56" fillId="11" borderId="29" xfId="301" applyNumberFormat="1" applyFont="1" applyProtection="1">
      <alignment horizontal="right" shrinkToFit="1"/>
    </xf>
    <xf numFmtId="164" fontId="56" fillId="11" borderId="30" xfId="302" applyNumberFormat="1" applyFont="1" applyProtection="1">
      <alignment horizontal="right" shrinkToFit="1"/>
    </xf>
    <xf numFmtId="0" fontId="9" fillId="0" borderId="33" xfId="300" applyNumberFormat="1" applyFont="1" applyProtection="1"/>
    <xf numFmtId="0" fontId="9" fillId="0" borderId="11" xfId="277" quotePrefix="1" applyNumberFormat="1" applyFont="1" applyProtection="1">
      <alignment horizontal="left" vertical="top" wrapText="1"/>
    </xf>
    <xf numFmtId="164" fontId="9" fillId="0" borderId="12" xfId="298" applyNumberFormat="1" applyFont="1" applyProtection="1">
      <alignment horizontal="right" vertical="top" shrinkToFit="1"/>
    </xf>
    <xf numFmtId="164" fontId="56" fillId="4" borderId="13" xfId="297" applyNumberFormat="1" applyFont="1" applyProtection="1">
      <alignment horizontal="right" vertical="top" shrinkToFit="1"/>
    </xf>
    <xf numFmtId="164" fontId="56" fillId="3" borderId="9" xfId="294" applyNumberFormat="1" applyFont="1" applyProtection="1">
      <alignment horizontal="right" vertical="top" shrinkToFit="1"/>
    </xf>
    <xf numFmtId="164" fontId="56" fillId="2" borderId="7" xfId="293" applyNumberFormat="1" applyFont="1" applyProtection="1">
      <alignment horizontal="right" vertical="top" shrinkToFit="1"/>
    </xf>
    <xf numFmtId="0" fontId="22" fillId="0" borderId="1" xfId="59" applyFont="1" applyAlignment="1">
      <alignment horizontal="right"/>
    </xf>
    <xf numFmtId="0" fontId="0" fillId="0" borderId="17" xfId="0" applyBorder="1"/>
    <xf numFmtId="1" fontId="5" fillId="0" borderId="37" xfId="184" applyNumberFormat="1" applyBorder="1" applyProtection="1">
      <alignment horizontal="left" shrinkToFit="1"/>
    </xf>
    <xf numFmtId="0" fontId="44" fillId="0" borderId="17" xfId="43" applyNumberFormat="1" applyFont="1" applyBorder="1" applyAlignment="1" applyProtection="1">
      <alignment vertical="top" wrapText="1"/>
    </xf>
    <xf numFmtId="0" fontId="44" fillId="0" borderId="38" xfId="43" applyNumberFormat="1" applyFont="1" applyBorder="1" applyAlignment="1" applyProtection="1">
      <alignment vertical="top" wrapText="1"/>
    </xf>
    <xf numFmtId="1" fontId="5" fillId="0" borderId="39" xfId="184" applyNumberFormat="1" applyBorder="1" applyProtection="1">
      <alignment horizontal="left" shrinkToFit="1"/>
    </xf>
    <xf numFmtId="1" fontId="5" fillId="0" borderId="17" xfId="184" applyNumberFormat="1" applyBorder="1" applyProtection="1">
      <alignment horizontal="left" shrinkToFit="1"/>
    </xf>
    <xf numFmtId="0" fontId="9" fillId="0" borderId="15" xfId="182" applyNumberFormat="1" applyFont="1" applyAlignment="1" applyProtection="1">
      <alignment horizontal="left" wrapText="1"/>
    </xf>
    <xf numFmtId="49" fontId="55" fillId="0" borderId="4" xfId="5" applyNumberFormat="1" applyFont="1" applyProtection="1">
      <alignment horizontal="center" vertical="center" wrapText="1"/>
    </xf>
    <xf numFmtId="164" fontId="12" fillId="17" borderId="17" xfId="55" applyNumberFormat="1" applyFont="1" applyFill="1" applyBorder="1" applyAlignment="1">
      <alignment horizontal="center" shrinkToFit="1"/>
    </xf>
    <xf numFmtId="1" fontId="5" fillId="0" borderId="15" xfId="184" applyNumberFormat="1" applyProtection="1">
      <alignment horizontal="left" shrinkToFit="1"/>
    </xf>
    <xf numFmtId="0" fontId="28" fillId="0" borderId="17" xfId="0" applyFont="1" applyFill="1" applyBorder="1" applyAlignment="1">
      <alignment horizontal="center" vertical="center" wrapText="1"/>
    </xf>
    <xf numFmtId="1" fontId="5" fillId="0" borderId="15" xfId="184" applyNumberFormat="1" applyProtection="1">
      <alignment horizontal="left" shrinkToFit="1"/>
    </xf>
    <xf numFmtId="49" fontId="55" fillId="0" borderId="25" xfId="105" applyNumberFormat="1" applyFont="1" applyProtection="1">
      <alignment horizontal="center" vertical="center" wrapText="1"/>
    </xf>
    <xf numFmtId="164" fontId="56" fillId="4" borderId="12" xfId="329" applyNumberFormat="1" applyFont="1" applyProtection="1">
      <alignment horizontal="right" vertical="top" shrinkToFit="1"/>
    </xf>
    <xf numFmtId="164" fontId="56" fillId="4" borderId="13" xfId="330" applyNumberFormat="1" applyFont="1" applyProtection="1">
      <alignment horizontal="right" vertical="top" shrinkToFit="1"/>
    </xf>
    <xf numFmtId="164" fontId="9" fillId="0" borderId="12" xfId="331" applyNumberFormat="1" applyFont="1" applyProtection="1">
      <alignment horizontal="right" vertical="top" shrinkToFit="1"/>
    </xf>
    <xf numFmtId="49" fontId="9" fillId="0" borderId="12" xfId="255" applyNumberFormat="1" applyFont="1" applyProtection="1">
      <alignment horizontal="center" vertical="top" shrinkToFit="1"/>
    </xf>
    <xf numFmtId="0" fontId="9" fillId="0" borderId="11" xfId="260" applyNumberFormat="1" applyFont="1" applyProtection="1">
      <alignment horizontal="left" vertical="top" wrapText="1"/>
    </xf>
    <xf numFmtId="49" fontId="9" fillId="0" borderId="12" xfId="261" applyNumberFormat="1" applyFont="1" applyProtection="1">
      <alignment horizontal="center" vertical="top" shrinkToFit="1"/>
    </xf>
    <xf numFmtId="0" fontId="56" fillId="3" borderId="8" xfId="239" quotePrefix="1" applyNumberFormat="1" applyFont="1" applyProtection="1">
      <alignment horizontal="left" vertical="top" wrapText="1"/>
    </xf>
    <xf numFmtId="164" fontId="56" fillId="3" borderId="9" xfId="327" applyNumberFormat="1" applyFont="1" applyProtection="1">
      <alignment horizontal="right" vertical="top" shrinkToFit="1"/>
    </xf>
    <xf numFmtId="164" fontId="56" fillId="2" borderId="7" xfId="326" applyNumberFormat="1" applyFont="1" applyProtection="1">
      <alignment horizontal="right" vertical="top" shrinkToFit="1"/>
    </xf>
    <xf numFmtId="164" fontId="56" fillId="3" borderId="10" xfId="328" applyNumberFormat="1" applyFont="1" applyProtection="1">
      <alignment horizontal="right" vertical="top" shrinkToFit="1"/>
    </xf>
    <xf numFmtId="164" fontId="9" fillId="0" borderId="13" xfId="332" applyNumberFormat="1" applyFont="1" applyProtection="1">
      <alignment horizontal="right" vertical="top" shrinkToFit="1"/>
    </xf>
    <xf numFmtId="0" fontId="9" fillId="0" borderId="11" xfId="254" applyNumberFormat="1" applyFont="1" applyProtection="1">
      <alignment horizontal="left" vertical="top" wrapText="1"/>
    </xf>
    <xf numFmtId="0" fontId="9" fillId="0" borderId="26" xfId="333" applyNumberFormat="1" applyFont="1" applyProtection="1"/>
    <xf numFmtId="164" fontId="56" fillId="2" borderId="6" xfId="325" applyNumberFormat="1" applyFont="1" applyProtection="1">
      <alignment horizontal="right" vertical="top" shrinkToFit="1"/>
    </xf>
    <xf numFmtId="0" fontId="56" fillId="11" borderId="28" xfId="336" applyNumberFormat="1" applyFont="1" applyProtection="1"/>
    <xf numFmtId="0" fontId="56" fillId="11" borderId="29" xfId="337" applyNumberFormat="1" applyFont="1" applyProtection="1"/>
    <xf numFmtId="0" fontId="9" fillId="0" borderId="33" xfId="335" applyNumberFormat="1" applyFont="1" applyProtection="1"/>
    <xf numFmtId="0" fontId="9" fillId="0" borderId="27" xfId="334" applyNumberFormat="1" applyFont="1" applyProtection="1"/>
    <xf numFmtId="0" fontId="9" fillId="0" borderId="11" xfId="254" quotePrefix="1" applyNumberFormat="1" applyFont="1" applyProtection="1">
      <alignment horizontal="left" vertical="top" wrapText="1"/>
    </xf>
    <xf numFmtId="0" fontId="9" fillId="0" borderId="11" xfId="251" quotePrefix="1" applyNumberFormat="1" applyFont="1" applyProtection="1">
      <alignment horizontal="left" vertical="top" wrapText="1"/>
    </xf>
    <xf numFmtId="49" fontId="9" fillId="0" borderId="12" xfId="258" applyNumberFormat="1" applyFont="1" applyProtection="1">
      <alignment horizontal="center" vertical="top" shrinkToFit="1"/>
    </xf>
    <xf numFmtId="0" fontId="9" fillId="0" borderId="11" xfId="257" applyNumberFormat="1" applyFont="1" applyProtection="1">
      <alignment horizontal="left" vertical="top" wrapText="1"/>
    </xf>
    <xf numFmtId="49" fontId="9" fillId="0" borderId="12" xfId="252" applyNumberFormat="1" applyFont="1" applyProtection="1">
      <alignment horizontal="center" vertical="top" shrinkToFit="1"/>
    </xf>
    <xf numFmtId="0" fontId="9" fillId="0" borderId="11" xfId="251" applyNumberFormat="1" applyFont="1" applyProtection="1">
      <alignment horizontal="left" vertical="top" wrapText="1"/>
    </xf>
    <xf numFmtId="49" fontId="9" fillId="0" borderId="12" xfId="248" applyNumberFormat="1" applyFont="1" applyProtection="1">
      <alignment horizontal="center" vertical="top" shrinkToFit="1"/>
    </xf>
    <xf numFmtId="0" fontId="9" fillId="0" borderId="11" xfId="247" applyNumberFormat="1" applyFont="1" applyProtection="1">
      <alignment horizontal="left" vertical="top" wrapText="1"/>
    </xf>
    <xf numFmtId="49" fontId="56" fillId="4" borderId="12" xfId="244" applyNumberFormat="1" applyFont="1" applyProtection="1">
      <alignment horizontal="center" vertical="top" shrinkToFit="1"/>
    </xf>
    <xf numFmtId="0" fontId="56" fillId="4" borderId="11" xfId="243" applyNumberFormat="1" applyFont="1" applyProtection="1">
      <alignment horizontal="left" vertical="top" wrapText="1"/>
    </xf>
    <xf numFmtId="49" fontId="56" fillId="3" borderId="9" xfId="240" applyNumberFormat="1" applyFont="1" applyProtection="1">
      <alignment horizontal="center" vertical="top" shrinkToFit="1"/>
    </xf>
    <xf numFmtId="0" fontId="56" fillId="3" borderId="8" xfId="239" applyNumberFormat="1" applyFont="1" applyProtection="1">
      <alignment horizontal="left" vertical="top" wrapText="1"/>
    </xf>
    <xf numFmtId="49" fontId="56" fillId="2" borderId="6" xfId="236" applyNumberFormat="1" applyFont="1" applyProtection="1">
      <alignment horizontal="center" vertical="top" shrinkToFit="1"/>
    </xf>
    <xf numFmtId="0" fontId="56" fillId="2" borderId="5" xfId="235" applyNumberFormat="1" applyFont="1" applyProtection="1">
      <alignment horizontal="left" vertical="top" wrapText="1"/>
    </xf>
    <xf numFmtId="164" fontId="56" fillId="11" borderId="29" xfId="263" applyNumberFormat="1" applyFont="1" applyProtection="1">
      <alignment horizontal="right" shrinkToFit="1"/>
    </xf>
    <xf numFmtId="164" fontId="56" fillId="11" borderId="30" xfId="338" applyNumberFormat="1" applyFont="1" applyProtection="1">
      <alignment horizontal="right" shrinkToFit="1"/>
    </xf>
    <xf numFmtId="0" fontId="46" fillId="0" borderId="1" xfId="63" applyFont="1" applyAlignment="1">
      <alignment vertical="top" wrapText="1"/>
    </xf>
    <xf numFmtId="0" fontId="10" fillId="0" borderId="1" xfId="39" applyFont="1" applyAlignment="1" applyProtection="1">
      <protection locked="0"/>
    </xf>
    <xf numFmtId="0" fontId="46" fillId="0" borderId="1" xfId="63" applyNumberFormat="1" applyFont="1" applyAlignment="1" applyProtection="1">
      <alignment horizontal="center" vertical="top" wrapText="1"/>
    </xf>
    <xf numFmtId="0" fontId="56" fillId="2" borderId="5" xfId="107" applyNumberFormat="1" applyFont="1" applyProtection="1">
      <alignment horizontal="left" vertical="top" wrapText="1"/>
    </xf>
    <xf numFmtId="49" fontId="56" fillId="2" borderId="6" xfId="108" applyNumberFormat="1" applyFont="1" applyProtection="1">
      <alignment horizontal="center" vertical="top" shrinkToFit="1"/>
    </xf>
    <xf numFmtId="164" fontId="56" fillId="2" borderId="6" xfId="292" applyNumberFormat="1" applyFont="1" applyProtection="1">
      <alignment horizontal="right" vertical="top" shrinkToFit="1"/>
    </xf>
    <xf numFmtId="164" fontId="56" fillId="2" borderId="7" xfId="293" applyNumberFormat="1" applyFont="1" applyProtection="1">
      <alignment horizontal="right" vertical="top" shrinkToFit="1"/>
    </xf>
    <xf numFmtId="0" fontId="56" fillId="3" borderId="8" xfId="111" applyNumberFormat="1" applyFont="1" applyProtection="1">
      <alignment horizontal="left" vertical="top" wrapText="1"/>
    </xf>
    <xf numFmtId="49" fontId="56" fillId="3" borderId="9" xfId="112" applyNumberFormat="1" applyFont="1" applyProtection="1">
      <alignment horizontal="center" vertical="top" shrinkToFit="1"/>
    </xf>
    <xf numFmtId="164" fontId="56" fillId="3" borderId="9" xfId="294" applyNumberFormat="1" applyFont="1" applyProtection="1">
      <alignment horizontal="right" vertical="top" shrinkToFit="1"/>
    </xf>
    <xf numFmtId="164" fontId="56" fillId="3" borderId="10" xfId="295" applyNumberFormat="1" applyFont="1" applyProtection="1">
      <alignment horizontal="right" vertical="top" shrinkToFit="1"/>
    </xf>
    <xf numFmtId="0" fontId="56" fillId="4" borderId="11" xfId="115" applyNumberFormat="1" applyFont="1" applyProtection="1">
      <alignment horizontal="left" vertical="top" wrapText="1"/>
    </xf>
    <xf numFmtId="49" fontId="56" fillId="4" borderId="12" xfId="116" applyNumberFormat="1" applyFont="1" applyProtection="1">
      <alignment horizontal="center" vertical="top" shrinkToFit="1"/>
    </xf>
    <xf numFmtId="164" fontId="56" fillId="4" borderId="12" xfId="296" applyNumberFormat="1" applyFont="1" applyProtection="1">
      <alignment horizontal="right" vertical="top" shrinkToFit="1"/>
    </xf>
    <xf numFmtId="164" fontId="56" fillId="4" borderId="13" xfId="297" applyNumberFormat="1" applyFont="1" applyProtection="1">
      <alignment horizontal="right" vertical="top" shrinkToFit="1"/>
    </xf>
    <xf numFmtId="0" fontId="9" fillId="0" borderId="11" xfId="277" applyNumberFormat="1" applyFont="1" applyProtection="1">
      <alignment horizontal="left" vertical="top" wrapText="1"/>
    </xf>
    <xf numFmtId="49" fontId="9" fillId="0" borderId="12" xfId="120" applyNumberFormat="1" applyFont="1" applyProtection="1">
      <alignment horizontal="center" vertical="top" shrinkToFit="1"/>
    </xf>
    <xf numFmtId="164" fontId="9" fillId="0" borderId="12" xfId="298" applyNumberFormat="1" applyFont="1" applyProtection="1">
      <alignment horizontal="right" vertical="top" shrinkToFit="1"/>
    </xf>
    <xf numFmtId="164" fontId="9" fillId="0" borderId="13" xfId="299" applyNumberFormat="1" applyFont="1" applyProtection="1">
      <alignment horizontal="right" vertical="top" shrinkToFit="1"/>
    </xf>
    <xf numFmtId="0" fontId="9" fillId="0" borderId="11" xfId="279" applyNumberFormat="1" applyFont="1" applyProtection="1">
      <alignment horizontal="left" vertical="top" wrapText="1"/>
    </xf>
    <xf numFmtId="49" fontId="9" fillId="0" borderId="12" xfId="124" applyNumberFormat="1" applyFont="1" applyProtection="1">
      <alignment horizontal="center" vertical="top" shrinkToFit="1"/>
    </xf>
    <xf numFmtId="0" fontId="9" fillId="0" borderId="11" xfId="281" applyNumberFormat="1" applyFont="1" applyProtection="1">
      <alignment horizontal="left" vertical="top" wrapText="1"/>
    </xf>
    <xf numFmtId="49" fontId="9" fillId="0" borderId="12" xfId="126" applyNumberFormat="1" applyFont="1" applyProtection="1">
      <alignment horizontal="center" vertical="top" shrinkToFit="1"/>
    </xf>
    <xf numFmtId="0" fontId="56" fillId="4" borderId="11" xfId="115" quotePrefix="1" applyNumberFormat="1" applyFont="1" applyProtection="1">
      <alignment horizontal="left" vertical="top" wrapText="1"/>
    </xf>
    <xf numFmtId="0" fontId="9" fillId="0" borderId="11" xfId="277" quotePrefix="1" applyNumberFormat="1" applyFont="1" applyProtection="1">
      <alignment horizontal="left" vertical="top" wrapText="1"/>
    </xf>
    <xf numFmtId="0" fontId="56" fillId="3" borderId="8" xfId="111" quotePrefix="1" applyNumberFormat="1" applyFont="1" applyProtection="1">
      <alignment horizontal="left" vertical="top" wrapText="1"/>
    </xf>
    <xf numFmtId="0" fontId="9" fillId="0" borderId="26" xfId="129" applyNumberFormat="1" applyFont="1" applyProtection="1"/>
    <xf numFmtId="0" fontId="9" fillId="0" borderId="27" xfId="130" applyNumberFormat="1" applyFont="1" applyProtection="1"/>
    <xf numFmtId="0" fontId="9" fillId="0" borderId="33" xfId="300" applyNumberFormat="1" applyFont="1" applyProtection="1"/>
    <xf numFmtId="0" fontId="56" fillId="11" borderId="28" xfId="131" applyNumberFormat="1" applyFont="1" applyProtection="1"/>
    <xf numFmtId="0" fontId="56" fillId="11" borderId="29" xfId="132" applyNumberFormat="1" applyFont="1" applyProtection="1"/>
    <xf numFmtId="164" fontId="56" fillId="11" borderId="29" xfId="301" applyNumberFormat="1" applyFont="1" applyProtection="1">
      <alignment horizontal="right" shrinkToFit="1"/>
    </xf>
    <xf numFmtId="164" fontId="56" fillId="11" borderId="30" xfId="302" applyNumberFormat="1" applyFont="1" applyProtection="1">
      <alignment horizontal="right" shrinkToFit="1"/>
    </xf>
  </cellXfs>
  <cellStyles count="352">
    <cellStyle name="20% - Акцент1 11 2" xfId="183" xr:uid="{376DB30E-4908-4FEE-9E89-020CF3D73316}"/>
    <cellStyle name="br" xfId="26" xr:uid="{00000000-0005-0000-0000-000021000000}"/>
    <cellStyle name="br 2" xfId="137" xr:uid="{765E774D-758F-42FE-893A-89E0AD3F2CD1}"/>
    <cellStyle name="col" xfId="25" xr:uid="{00000000-0005-0000-0000-000020000000}"/>
    <cellStyle name="col 2" xfId="136" xr:uid="{D216036D-0770-4069-91A4-D1658012AE0A}"/>
    <cellStyle name="ex58" xfId="6" xr:uid="{00000000-0005-0000-0000-00000B000000}"/>
    <cellStyle name="ex58 2" xfId="65" xr:uid="{C9AAE7BF-BCAD-486E-9E5E-2F464CC355E5}"/>
    <cellStyle name="ex58 3" xfId="73" xr:uid="{1ABE075C-B38A-4F3A-856E-49945579D885}"/>
    <cellStyle name="ex58 4" xfId="138" xr:uid="{106ADA97-2F1E-4427-BC25-313A3644EA00}"/>
    <cellStyle name="ex58 5" xfId="231" xr:uid="{00000000-0005-0000-0000-000047000000}"/>
    <cellStyle name="ex59" xfId="7" xr:uid="{00000000-0005-0000-0000-00000C000000}"/>
    <cellStyle name="ex59 2" xfId="66" xr:uid="{3AA4AEC3-978A-4CB7-91B2-3F858F87900F}"/>
    <cellStyle name="ex59 3" xfId="74" xr:uid="{8B9A3749-D60D-48B1-9BD3-DB21C9266EB1}"/>
    <cellStyle name="ex59 4" xfId="139" xr:uid="{9F36EEC4-EF93-45EB-B7F1-47BFB732322C}"/>
    <cellStyle name="ex59 5" xfId="228" xr:uid="{00000000-0005-0000-0000-00001A000000}"/>
    <cellStyle name="ex59 6" xfId="289" xr:uid="{00000000-0005-0000-0000-00002C000000}"/>
    <cellStyle name="ex59 7" xfId="340" xr:uid="{00000000-0005-0000-0000-000056000000}"/>
    <cellStyle name="ex60" xfId="29" xr:uid="{00000000-0005-0000-0000-00004D000000}"/>
    <cellStyle name="ex60 2" xfId="67" xr:uid="{51E0CD8A-8CAE-4E76-9DDD-643B92BE990C}"/>
    <cellStyle name="ex60 3" xfId="107" xr:uid="{91A14F4B-D84F-450F-88F8-F3C157805DC9}"/>
    <cellStyle name="ex60 4" xfId="161" xr:uid="{E9B33E93-12AA-4935-A60D-B7ED9D3D40A2}"/>
    <cellStyle name="ex60 5" xfId="200" xr:uid="{7934E36F-F61D-4BF7-B0B8-670787EC02AA}"/>
    <cellStyle name="ex60 6" xfId="217" xr:uid="{00000000-0005-0000-0000-00000A000000}"/>
    <cellStyle name="ex60 7" xfId="235" xr:uid="{00000000-0005-0000-0000-00000A000000}"/>
    <cellStyle name="ex61" xfId="30" xr:uid="{00000000-0005-0000-0000-00004E000000}"/>
    <cellStyle name="ex61 2" xfId="108" xr:uid="{E0E93971-3DC0-4681-8F56-7EA54C934AFC}"/>
    <cellStyle name="ex61 3" xfId="154" xr:uid="{160C38FE-442C-495F-B9A6-12CFA8273C90}"/>
    <cellStyle name="ex61 4" xfId="201" xr:uid="{81A0A298-1FB8-481B-83F6-276FD2EBF5B9}"/>
    <cellStyle name="ex61 5" xfId="218" xr:uid="{00000000-0005-0000-0000-00000B000000}"/>
    <cellStyle name="ex61 6" xfId="236" xr:uid="{00000000-0005-0000-0000-00000B000000}"/>
    <cellStyle name="ex62" xfId="10" xr:uid="{00000000-0005-0000-0000-00000F000000}"/>
    <cellStyle name="ex62 2" xfId="76" xr:uid="{2E3FBDA8-679C-46AC-A028-E2AF6DF297A3}"/>
    <cellStyle name="ex62 3" xfId="140" xr:uid="{3463DFB7-16D3-4127-B279-E40811D94AAC}"/>
    <cellStyle name="ex62 4" xfId="106" xr:uid="{33D777A7-B587-4B3B-B563-94E5D5B84AE2}"/>
    <cellStyle name="ex62 5" xfId="219" xr:uid="{00000000-0005-0000-0000-00000C000000}"/>
    <cellStyle name="ex62 6" xfId="264" xr:uid="{00000000-0005-0000-0000-00005A000000}"/>
    <cellStyle name="ex63" xfId="11" xr:uid="{00000000-0005-0000-0000-000010000000}"/>
    <cellStyle name="ex63 2" xfId="69" xr:uid="{31B718FE-AAB8-4DD2-9F29-7E9E345B0554}"/>
    <cellStyle name="ex63 3" xfId="77" xr:uid="{44F54683-8C4B-4D4B-8EDD-129110E92D2F}"/>
    <cellStyle name="ex63 4" xfId="141" xr:uid="{940A62D1-1AFA-4796-AFBC-9ACDA8F46EB1}"/>
    <cellStyle name="ex63 5" xfId="173" xr:uid="{FD4E0BE6-4F27-4E1D-B54E-F63C859EDD1C}"/>
    <cellStyle name="ex63 6" xfId="232" xr:uid="{00000000-0005-0000-0000-000048000000}"/>
    <cellStyle name="ex63 7" xfId="238" xr:uid="{00000000-0005-0000-0000-00000D000000}"/>
    <cellStyle name="ex63 8" xfId="273" xr:uid="{00000000-0005-0000-0000-00000D000000}"/>
    <cellStyle name="ex63 9" xfId="341" xr:uid="{00000000-0005-0000-0000-000058000000}"/>
    <cellStyle name="ex64" xfId="31" xr:uid="{00000000-0005-0000-0000-00004F000000}"/>
    <cellStyle name="ex64 2" xfId="70" xr:uid="{B00A6C59-BC06-40CD-8D6A-9F30DA386E45}"/>
    <cellStyle name="ex64 3" xfId="111" xr:uid="{70982E1C-7432-45D9-A0A2-174EBC9348D6}"/>
    <cellStyle name="ex64 4" xfId="156" xr:uid="{116D10E8-21E7-4865-9736-81B6CDD9A331}"/>
    <cellStyle name="ex64 5" xfId="203" xr:uid="{2A9B4D45-D8D3-4315-8CDD-10F7B6FA5D9C}"/>
    <cellStyle name="ex64 6" xfId="221" xr:uid="{00000000-0005-0000-0000-00000E000000}"/>
    <cellStyle name="ex64 7" xfId="239" xr:uid="{00000000-0005-0000-0000-00000E000000}"/>
    <cellStyle name="ex65" xfId="32" xr:uid="{00000000-0005-0000-0000-000050000000}"/>
    <cellStyle name="ex65 2" xfId="71" xr:uid="{01E0D1CA-6D89-4A8D-8909-DC4263C2D6A3}"/>
    <cellStyle name="ex65 3" xfId="112" xr:uid="{20424C4B-EB40-45AE-8FB7-BE7635657C50}"/>
    <cellStyle name="ex65 4" xfId="160" xr:uid="{94C204D6-580C-4430-94FF-B85597ED54E4}"/>
    <cellStyle name="ex65 5" xfId="204" xr:uid="{40F86283-EBC8-4047-BCCF-3999C6F222B0}"/>
    <cellStyle name="ex65 6" xfId="222" xr:uid="{00000000-0005-0000-0000-00000F000000}"/>
    <cellStyle name="ex65 7" xfId="240" xr:uid="{00000000-0005-0000-0000-00000F000000}"/>
    <cellStyle name="ex65 8" xfId="275" xr:uid="{00000000-0005-0000-0000-000010000000}"/>
    <cellStyle name="ex66" xfId="20" xr:uid="{00000000-0005-0000-0000-000019000000}"/>
    <cellStyle name="ex66 2" xfId="79" xr:uid="{244A3430-0F6D-4E82-9B13-7D9E0812F373}"/>
    <cellStyle name="ex66 3" xfId="142" xr:uid="{9CCCDE4F-DE5E-40EB-8409-2F8967BE9640}"/>
    <cellStyle name="ex66 4" xfId="157" xr:uid="{362AA95D-DF23-47DC-B272-800174EC3B41}"/>
    <cellStyle name="ex66 5" xfId="223" xr:uid="{00000000-0005-0000-0000-000010000000}"/>
    <cellStyle name="ex66 6" xfId="265" xr:uid="{00000000-0005-0000-0000-00005B000000}"/>
    <cellStyle name="ex67" xfId="21" xr:uid="{00000000-0005-0000-0000-00001A000000}"/>
    <cellStyle name="ex67 2" xfId="80" xr:uid="{965857E7-24C7-4174-BC53-75806C4B5797}"/>
    <cellStyle name="ex67 3" xfId="143" xr:uid="{8696CECA-732E-4550-A140-8696CA3DA373}"/>
    <cellStyle name="ex67 4" xfId="158" xr:uid="{08B13A38-A6B2-4037-9A07-DB941BB0CE16}"/>
    <cellStyle name="ex67 5" xfId="224" xr:uid="{00000000-0005-0000-0000-000011000000}"/>
    <cellStyle name="ex67 6" xfId="242" xr:uid="{00000000-0005-0000-0000-000011000000}"/>
    <cellStyle name="ex67 7" xfId="274" xr:uid="{00000000-0005-0000-0000-000011000000}"/>
    <cellStyle name="ex67 8" xfId="342" xr:uid="{00000000-0005-0000-0000-00005A000000}"/>
    <cellStyle name="ex68" xfId="33" xr:uid="{00000000-0005-0000-0000-000051000000}"/>
    <cellStyle name="ex68 2" xfId="115" xr:uid="{32E62599-6439-42B6-B51D-C34E95DECD88}"/>
    <cellStyle name="ex68 3" xfId="175" xr:uid="{F6EDCE35-D6CE-42BC-A432-F33A781722D7}"/>
    <cellStyle name="ex68 4" xfId="206" xr:uid="{DD92EC72-EAB1-4E38-9003-28D69284CC0C}"/>
    <cellStyle name="ex68 5" xfId="233" xr:uid="{00000000-0005-0000-0000-000049000000}"/>
    <cellStyle name="ex68 6" xfId="243" xr:uid="{00000000-0005-0000-0000-000012000000}"/>
    <cellStyle name="ex69" xfId="34" xr:uid="{00000000-0005-0000-0000-000052000000}"/>
    <cellStyle name="ex69 2" xfId="116" xr:uid="{34A5DE9A-9635-4115-B5BA-2EFBDB6C3AF8}"/>
    <cellStyle name="ex69 3" xfId="174" xr:uid="{2A460383-37AC-4BC6-9893-C81807BF49F3}"/>
    <cellStyle name="ex69 4" xfId="207" xr:uid="{D02E7C81-0BC8-4429-BDF3-ECADFEA8A859}"/>
    <cellStyle name="ex69 5" xfId="226" xr:uid="{00000000-0005-0000-0000-000013000000}"/>
    <cellStyle name="ex69 6" xfId="244" xr:uid="{00000000-0005-0000-0000-000013000000}"/>
    <cellStyle name="ex70" xfId="14" xr:uid="{00000000-0005-0000-0000-000013000000}"/>
    <cellStyle name="ex70 2" xfId="144" xr:uid="{2526460A-D6EC-4FAC-B8DE-D928CB42A423}"/>
    <cellStyle name="ex70 3" xfId="266" xr:uid="{00000000-0005-0000-0000-00005C000000}"/>
    <cellStyle name="ex71" xfId="15" xr:uid="{00000000-0005-0000-0000-000014000000}"/>
    <cellStyle name="ex71 2" xfId="82" xr:uid="{F51E489C-2199-43EF-9CB3-FB6B2B7C8E63}"/>
    <cellStyle name="ex71 3" xfId="145" xr:uid="{7C98B7C6-D44B-40AE-86C0-83DDF99FBE01}"/>
    <cellStyle name="ex71 4" xfId="246" xr:uid="{00000000-0005-0000-0000-000015000000}"/>
    <cellStyle name="ex71 5" xfId="276" xr:uid="{00000000-0005-0000-0000-000015000000}"/>
    <cellStyle name="ex71 6" xfId="343" xr:uid="{00000000-0005-0000-0000-00005C000000}"/>
    <cellStyle name="ex72" xfId="35" xr:uid="{00000000-0005-0000-0000-000053000000}"/>
    <cellStyle name="ex72 2" xfId="119" xr:uid="{BC7E8608-80C2-4004-B1F7-E548E613E0B2}"/>
    <cellStyle name="ex72 3" xfId="247" xr:uid="{00000000-0005-0000-0000-000016000000}"/>
    <cellStyle name="ex72 4" xfId="277" xr:uid="{00000000-0005-0000-0000-000016000000}"/>
    <cellStyle name="ex73" xfId="36" xr:uid="{00000000-0005-0000-0000-000054000000}"/>
    <cellStyle name="ex73 2" xfId="120" xr:uid="{4E062C59-CCA3-405D-985E-1DA4343DB2B6}"/>
    <cellStyle name="ex73 3" xfId="209" xr:uid="{0C1F46A7-23C3-4AF0-A41B-47334A8E608E}"/>
    <cellStyle name="ex73 4" xfId="248" xr:uid="{00000000-0005-0000-0000-000017000000}"/>
    <cellStyle name="ex74" xfId="18" xr:uid="{00000000-0005-0000-0000-000017000000}"/>
    <cellStyle name="ex74 2" xfId="146" xr:uid="{E6E13795-C5AA-4628-820A-9A06C468EEAA}"/>
    <cellStyle name="ex74 3" xfId="267" xr:uid="{00000000-0005-0000-0000-00005D000000}"/>
    <cellStyle name="ex75" xfId="19" xr:uid="{00000000-0005-0000-0000-000018000000}"/>
    <cellStyle name="ex75 2" xfId="84" xr:uid="{4368E22A-024F-4634-8255-D260EB94D6E7}"/>
    <cellStyle name="ex75 3" xfId="147" xr:uid="{8543616E-D197-40D8-91AF-55E4495D13D5}"/>
    <cellStyle name="ex75 4" xfId="250" xr:uid="{00000000-0005-0000-0000-000019000000}"/>
    <cellStyle name="ex75 5" xfId="278" xr:uid="{00000000-0005-0000-0000-000019000000}"/>
    <cellStyle name="ex75 6" xfId="344" xr:uid="{00000000-0005-0000-0000-00005E000000}"/>
    <cellStyle name="ex76" xfId="37" xr:uid="{00000000-0005-0000-0000-000055000000}"/>
    <cellStyle name="ex76 2" xfId="123" xr:uid="{0FBA5754-CED0-4EAD-8DE5-C5364A922ED6}"/>
    <cellStyle name="ex76 3" xfId="251" xr:uid="{00000000-0005-0000-0000-00001A000000}"/>
    <cellStyle name="ex76 4" xfId="279" xr:uid="{00000000-0005-0000-0000-00001A000000}"/>
    <cellStyle name="ex77" xfId="38" xr:uid="{00000000-0005-0000-0000-000056000000}"/>
    <cellStyle name="ex77 2" xfId="124" xr:uid="{94518C0D-8F3F-470E-B167-0B8061A6ECAF}"/>
    <cellStyle name="ex77 3" xfId="211" xr:uid="{D1B0964D-4A38-401A-AB8D-5825E1D83786}"/>
    <cellStyle name="ex77 4" xfId="252" xr:uid="{00000000-0005-0000-0000-00001B000000}"/>
    <cellStyle name="ex78" xfId="85" xr:uid="{90FAA150-B93A-49E7-873E-575DADF4E6F9}"/>
    <cellStyle name="ex78 2" xfId="148" xr:uid="{5F2F24D1-E4E7-4593-BA01-7DD611AF1815}"/>
    <cellStyle name="ex78 3" xfId="268" xr:uid="{00000000-0005-0000-0000-00005E000000}"/>
    <cellStyle name="ex79" xfId="86" xr:uid="{6B17787E-B99D-4227-91D7-E93DE1542CC4}"/>
    <cellStyle name="ex79 2" xfId="100" xr:uid="{C0AADE85-801B-4173-B9AB-E7345DCE1705}"/>
    <cellStyle name="ex79 3" xfId="149" xr:uid="{F92434F1-1529-4C79-8200-ABFD64B95C8D}"/>
    <cellStyle name="ex79 4" xfId="253" xr:uid="{00000000-0005-0000-0000-00001C000000}"/>
    <cellStyle name="ex79 5" xfId="280" xr:uid="{00000000-0005-0000-0000-00001C000000}"/>
    <cellStyle name="ex79 6" xfId="345" xr:uid="{00000000-0005-0000-0000-000060000000}"/>
    <cellStyle name="ex80" xfId="125" xr:uid="{CFC261A3-054A-46F9-A1B0-C04D3136A58B}"/>
    <cellStyle name="ex80 2" xfId="254" xr:uid="{00000000-0005-0000-0000-00001D000000}"/>
    <cellStyle name="ex80 3" xfId="281" xr:uid="{00000000-0005-0000-0000-00001D000000}"/>
    <cellStyle name="ex81" xfId="126" xr:uid="{5FDB1DA3-FE44-4F44-9AB4-3E64362D029F}"/>
    <cellStyle name="ex81 2" xfId="212" xr:uid="{DFB686BB-17F5-4EF7-BD45-AF06DB69E15D}"/>
    <cellStyle name="ex81 3" xfId="255" xr:uid="{00000000-0005-0000-0000-00001E000000}"/>
    <cellStyle name="ex82" xfId="87" xr:uid="{626EE586-8D5E-45BA-8939-71E49434968D}"/>
    <cellStyle name="ex82 2" xfId="150" xr:uid="{CBF4C166-3659-4ACB-A1B1-EAAEEF7FC4D1}"/>
    <cellStyle name="ex82 3" xfId="269" xr:uid="{00000000-0005-0000-0000-00005F000000}"/>
    <cellStyle name="ex83" xfId="88" xr:uid="{AA36B690-D16D-498F-8E7D-22A256C90219}"/>
    <cellStyle name="ex83 2" xfId="151" xr:uid="{0958D6F6-5E03-4FD2-B512-56CB3C32848F}"/>
    <cellStyle name="ex83 3" xfId="256" xr:uid="{00000000-0005-0000-0000-00001F000000}"/>
    <cellStyle name="ex83 4" xfId="282" xr:uid="{00000000-0005-0000-0000-00001F000000}"/>
    <cellStyle name="ex83 5" xfId="346" xr:uid="{00000000-0005-0000-0000-000062000000}"/>
    <cellStyle name="ex84" xfId="127" xr:uid="{9466B2D7-5FC6-4868-B6A3-BD275B9F892F}"/>
    <cellStyle name="ex84 2" xfId="257" xr:uid="{00000000-0005-0000-0000-000020000000}"/>
    <cellStyle name="ex84 3" xfId="283" xr:uid="{00000000-0005-0000-0000-000020000000}"/>
    <cellStyle name="ex85" xfId="128" xr:uid="{B846DA79-BCE5-43A0-AA04-E5A0A807BE95}"/>
    <cellStyle name="ex85 2" xfId="258" xr:uid="{00000000-0005-0000-0000-000021000000}"/>
    <cellStyle name="ex86" xfId="89" xr:uid="{2E3AD6A1-4120-4739-A8DF-D9949C317058}"/>
    <cellStyle name="ex86 2" xfId="152" xr:uid="{56038584-26E1-4503-8351-D3B820A03B9C}"/>
    <cellStyle name="ex86 3" xfId="270" xr:uid="{00000000-0005-0000-0000-000060000000}"/>
    <cellStyle name="ex87" xfId="90" xr:uid="{7B621946-BD77-4500-907B-A710B1CBE81B}"/>
    <cellStyle name="ex87 2" xfId="153" xr:uid="{8D29E8C9-27D3-4DF0-B5DB-7289A731C467}"/>
    <cellStyle name="ex87 3" xfId="259" xr:uid="{00000000-0005-0000-0000-000022000000}"/>
    <cellStyle name="ex87 4" xfId="284" xr:uid="{00000000-0005-0000-0000-000022000000}"/>
    <cellStyle name="ex87 5" xfId="347" xr:uid="{00000000-0005-0000-0000-000064000000}"/>
    <cellStyle name="ex88" xfId="188" xr:uid="{9DD86B43-4F6B-407F-A928-43A401395583}"/>
    <cellStyle name="ex88 2" xfId="260" xr:uid="{00000000-0005-0000-0000-000023000000}"/>
    <cellStyle name="ex88 3" xfId="285" xr:uid="{00000000-0005-0000-0000-000023000000}"/>
    <cellStyle name="ex89" xfId="189" xr:uid="{FC4487BF-220E-4A5B-AFC2-780276514045}"/>
    <cellStyle name="ex89 2" xfId="261" xr:uid="{00000000-0005-0000-0000-000024000000}"/>
    <cellStyle name="ex90" xfId="271" xr:uid="{00000000-0005-0000-0000-000061000000}"/>
    <cellStyle name="ex90 2" xfId="290" xr:uid="{00000000-0005-0000-0000-000061000000}"/>
    <cellStyle name="ex91" xfId="262" xr:uid="{00000000-0005-0000-0000-000025000000}"/>
    <cellStyle name="ex91 2" xfId="287" xr:uid="{00000000-0005-0000-0000-000025000000}"/>
    <cellStyle name="ex91 3" xfId="348" xr:uid="{00000000-0005-0000-0000-000066000000}"/>
    <cellStyle name="st100" xfId="331" xr:uid="{00000000-0005-0000-0000-000019000000}"/>
    <cellStyle name="st101" xfId="332" xr:uid="{00000000-0005-0000-0000-00001A000000}"/>
    <cellStyle name="st20" xfId="307" xr:uid="{00000000-0005-0000-0000-000005000000}"/>
    <cellStyle name="st24" xfId="48" xr:uid="{61D2FB6D-7BE5-40F6-B5F7-BB2C633DA728}"/>
    <cellStyle name="st25" xfId="49" xr:uid="{E562365C-98E8-4576-BB1D-1DCEE59A4A43}"/>
    <cellStyle name="st26" xfId="45" xr:uid="{D9A18F0A-5336-495A-976E-346857C56ADA}"/>
    <cellStyle name="st27" xfId="46" xr:uid="{79FFC9F6-D99B-4FFF-B407-24F411680BA7}"/>
    <cellStyle name="st57" xfId="1" xr:uid="{00000000-0005-0000-0000-000002000000}"/>
    <cellStyle name="st57 2" xfId="64" xr:uid="{60688314-3A9D-4182-AB4B-102EF3D52D18}"/>
    <cellStyle name="st57 3" xfId="194" xr:uid="{D573E44C-30A5-4A56-8F39-5FF1E7B3EA8B}"/>
    <cellStyle name="st57 4" xfId="216" xr:uid="{00000000-0005-0000-0000-000002000000}"/>
    <cellStyle name="st68" xfId="68" xr:uid="{008AD4DD-BA40-4E20-9DBA-5C34786EA6B5}"/>
    <cellStyle name="st69" xfId="72" xr:uid="{76835408-ECCA-4838-B6A9-D5AB6FCC8AFE}"/>
    <cellStyle name="st70" xfId="169" xr:uid="{4039D36C-064E-4B6C-B76F-5F8EEDFCED02}"/>
    <cellStyle name="st70 2" xfId="227" xr:uid="{00000000-0005-0000-0000-000019000000}"/>
    <cellStyle name="st71" xfId="181" xr:uid="{0D4A2E0D-8DCF-40BA-973C-31F70E6BDFA2}"/>
    <cellStyle name="st71 2" xfId="191" xr:uid="{FE330CE5-783F-4653-8869-419337FB2F90}"/>
    <cellStyle name="st71 3" xfId="220" xr:uid="{00000000-0005-0000-0000-00000D000000}"/>
    <cellStyle name="st72" xfId="103" xr:uid="{3D465E73-3C13-435F-A377-076E6BBE624E}"/>
    <cellStyle name="st72 2" xfId="192" xr:uid="{0685FE85-92B4-4797-B762-9EBD241571BC}"/>
    <cellStyle name="st72 3" xfId="225" xr:uid="{00000000-0005-0000-0000-000012000000}"/>
    <cellStyle name="st73" xfId="155" xr:uid="{0AF5E080-8F31-44C3-8DC9-0A8836FAEB61}"/>
    <cellStyle name="st74" xfId="179" xr:uid="{6C1A1096-F700-495B-A6EB-74F649CB8ABF}"/>
    <cellStyle name="st75" xfId="180" xr:uid="{7FAB31D2-2164-4C3C-BF8A-D3E7D25C2304}"/>
    <cellStyle name="st76" xfId="164" xr:uid="{38631C0C-BCB9-4C22-8B92-91752D2B0C05}"/>
    <cellStyle name="st77" xfId="176" xr:uid="{17302770-BDB6-4526-8F5A-CC9E1D3380BF}"/>
    <cellStyle name="st78" xfId="8" xr:uid="{00000000-0005-0000-0000-00000D000000}"/>
    <cellStyle name="st79" xfId="9" xr:uid="{00000000-0005-0000-0000-00000E000000}"/>
    <cellStyle name="st80" xfId="12" xr:uid="{00000000-0005-0000-0000-000011000000}"/>
    <cellStyle name="st80 2" xfId="171" xr:uid="{79951B76-3B1A-4333-824B-686FC97E2D6E}"/>
    <cellStyle name="st81" xfId="13" xr:uid="{00000000-0005-0000-0000-000012000000}"/>
    <cellStyle name="st81 2" xfId="172" xr:uid="{A671CF17-EBB3-44B3-B675-96E5B9AC25F4}"/>
    <cellStyle name="st82" xfId="22" xr:uid="{00000000-0005-0000-0000-00001B000000}"/>
    <cellStyle name="st82 2" xfId="92" xr:uid="{9E5EAC9E-AA63-4A92-8A8D-F248C5D282AA}"/>
    <cellStyle name="st82 3" xfId="97" xr:uid="{14C0E2E1-E03C-4642-A3CC-2FC3963B4972}"/>
    <cellStyle name="st83" xfId="23" xr:uid="{00000000-0005-0000-0000-00001C000000}"/>
    <cellStyle name="st83 2" xfId="93" xr:uid="{85247B58-EC57-403E-9699-6CCE55A1F0F1}"/>
    <cellStyle name="st83 3" xfId="98" xr:uid="{AF8C3598-E76C-4BBA-8928-4B8323C3ABEA}"/>
    <cellStyle name="st83 4" xfId="159" xr:uid="{9F46A2E0-BB3F-412B-8755-C65859F768E8}"/>
    <cellStyle name="st84" xfId="16" xr:uid="{00000000-0005-0000-0000-000015000000}"/>
    <cellStyle name="st84 2" xfId="94" xr:uid="{C0DEA756-A048-4193-82B4-F1EC02FBCB41}"/>
    <cellStyle name="st84 3" xfId="101" xr:uid="{E783F530-6BBA-4B82-B3DA-53333CD049A7}"/>
    <cellStyle name="st84 4" xfId="162" xr:uid="{16541B33-938E-4935-9968-8C7331E8E293}"/>
    <cellStyle name="st84 5" xfId="213" xr:uid="{F21FF8D8-83EF-45F7-928B-3EA1F83EBE0A}"/>
    <cellStyle name="st84 6" xfId="301" xr:uid="{00000000-0005-0000-0000-000024000000}"/>
    <cellStyle name="st85" xfId="17" xr:uid="{00000000-0005-0000-0000-000016000000}"/>
    <cellStyle name="st85 2" xfId="95" xr:uid="{155728E2-D982-490B-AAC9-8EE7C9DD0335}"/>
    <cellStyle name="st85 3" xfId="99" xr:uid="{F44F96C9-8B8A-403C-886E-7AD9334F2559}"/>
    <cellStyle name="st85 4" xfId="163" xr:uid="{94CC54D6-BEBE-4817-8B43-1050C30BB9A0}"/>
    <cellStyle name="st85 5" xfId="178" xr:uid="{BF9D2337-9CF6-42A1-820E-F87E49CA3B07}"/>
    <cellStyle name="st85 6" xfId="202" xr:uid="{D7631454-6973-44C5-8D91-173D34CA241D}"/>
    <cellStyle name="st85 7" xfId="302" xr:uid="{00000000-0005-0000-0000-000025000000}"/>
    <cellStyle name="st86" xfId="165" xr:uid="{AE814F81-A80D-4111-93BF-4181D50BF056}"/>
    <cellStyle name="st86 2" xfId="205" xr:uid="{4AD865E3-605F-4E95-A4FB-5E93750F0715}"/>
    <cellStyle name="st86 3" xfId="292" xr:uid="{00000000-0005-0000-0000-00000D000000}"/>
    <cellStyle name="st87" xfId="166" xr:uid="{937932A8-6E81-4520-8D04-D9DCD5BA2697}"/>
    <cellStyle name="st87 2" xfId="208" xr:uid="{48778272-B55B-470E-BCC6-87A06FD2721E}"/>
    <cellStyle name="st87 3" xfId="293" xr:uid="{00000000-0005-0000-0000-00000E000000}"/>
    <cellStyle name="st88" xfId="133" xr:uid="{784D00C2-B569-42F2-B085-30E569BAECC2}"/>
    <cellStyle name="st88 2" xfId="167" xr:uid="{5474A5AF-D30F-4DD6-BAC6-96C282ED9074}"/>
    <cellStyle name="st88 3" xfId="210" xr:uid="{61200218-B40D-4469-A37C-108D9E6BE486}"/>
    <cellStyle name="st88 4" xfId="294" xr:uid="{00000000-0005-0000-0000-000011000000}"/>
    <cellStyle name="st89" xfId="134" xr:uid="{23A84366-C4D4-4DBC-A9A2-5FA35C380E2C}"/>
    <cellStyle name="st89 2" xfId="168" xr:uid="{B83077C1-E9DE-4C6D-B19C-237E5E5ADA6F}"/>
    <cellStyle name="st89 3" xfId="295" xr:uid="{00000000-0005-0000-0000-000012000000}"/>
    <cellStyle name="st90" xfId="75" xr:uid="{CC1BD53D-E597-46EB-A8BA-BC643A23985B}"/>
    <cellStyle name="st90 2" xfId="109" xr:uid="{CCDCFFB2-DA0C-4080-A113-594D4448A2D4}"/>
    <cellStyle name="st90 3" xfId="296" xr:uid="{00000000-0005-0000-0000-000015000000}"/>
    <cellStyle name="st91" xfId="78" xr:uid="{21780A8F-F208-44E0-B6BD-7A9047A3B5B1}"/>
    <cellStyle name="st91 2" xfId="110" xr:uid="{54F7AFFE-77E6-4FDF-AD0C-86B4546CAEE8}"/>
    <cellStyle name="st91 3" xfId="297" xr:uid="{00000000-0005-0000-0000-000016000000}"/>
    <cellStyle name="st92" xfId="81" xr:uid="{7837BA90-CC1A-4D8F-94A3-8802EFDFBE3C}"/>
    <cellStyle name="st92 2" xfId="113" xr:uid="{FE3C3CC8-5EFE-464B-9FFE-F6EC70908FFB}"/>
    <cellStyle name="st92 3" xfId="190" xr:uid="{F105022D-FD67-41A0-97E6-559318839D52}"/>
    <cellStyle name="st92 4" xfId="263" xr:uid="{00000000-0005-0000-0000-00002B000000}"/>
    <cellStyle name="st92 5" xfId="298" xr:uid="{00000000-0005-0000-0000-000019000000}"/>
    <cellStyle name="st93" xfId="83" xr:uid="{789FCF43-C9E3-4540-B5BA-FE0B11C7AA06}"/>
    <cellStyle name="st93 2" xfId="114" xr:uid="{A8AA7BFD-A3B3-4969-8D21-268251179318}"/>
    <cellStyle name="st93 3" xfId="185" xr:uid="{45129DDA-E209-46D5-B305-A814B4EE6C4F}"/>
    <cellStyle name="st93 4" xfId="237" xr:uid="{00000000-0005-0000-0000-00000C000000}"/>
    <cellStyle name="st93 5" xfId="299" xr:uid="{00000000-0005-0000-0000-00001A000000}"/>
    <cellStyle name="st93 6" xfId="338" xr:uid="{00000000-0005-0000-0000-000029000000}"/>
    <cellStyle name="st94" xfId="117" xr:uid="{41B30558-F670-4E67-ADDF-11FDF4C92A67}"/>
    <cellStyle name="st94 2" xfId="186" xr:uid="{4709939B-32BA-4E0C-BBEB-40A549B297C2}"/>
    <cellStyle name="st94 3" xfId="241" xr:uid="{00000000-0005-0000-0000-000010000000}"/>
    <cellStyle name="st94 4" xfId="325" xr:uid="{00000000-0005-0000-0000-00000D000000}"/>
    <cellStyle name="st95" xfId="118" xr:uid="{92C06983-46C9-448E-82DE-F6DB67FB9A81}"/>
    <cellStyle name="st95 2" xfId="187" xr:uid="{13F79FC7-5862-4588-B676-00CBB78549DC}"/>
    <cellStyle name="st95 3" xfId="245" xr:uid="{00000000-0005-0000-0000-000014000000}"/>
    <cellStyle name="st95 4" xfId="326" xr:uid="{00000000-0005-0000-0000-00000E000000}"/>
    <cellStyle name="st96" xfId="121" xr:uid="{0F4FA5C7-DC3E-4D05-AF22-F9AC15BB7085}"/>
    <cellStyle name="st96 2" xfId="249" xr:uid="{00000000-0005-0000-0000-000018000000}"/>
    <cellStyle name="st96 3" xfId="327" xr:uid="{00000000-0005-0000-0000-000011000000}"/>
    <cellStyle name="st97" xfId="122" xr:uid="{1AA55138-E639-40FC-B35C-0E892F18825C}"/>
    <cellStyle name="st97 2" xfId="328" xr:uid="{00000000-0005-0000-0000-000012000000}"/>
    <cellStyle name="st98" xfId="329" xr:uid="{00000000-0005-0000-0000-000015000000}"/>
    <cellStyle name="st99" xfId="330" xr:uid="{00000000-0005-0000-0000-000016000000}"/>
    <cellStyle name="style0" xfId="27" xr:uid="{00000000-0005-0000-0000-000022000000}"/>
    <cellStyle name="style0 2" xfId="229" xr:uid="{00000000-0005-0000-0000-000020000000}"/>
    <cellStyle name="style0 3" xfId="311" xr:uid="{00000000-0005-0000-0000-00000C000000}"/>
    <cellStyle name="td" xfId="28" xr:uid="{00000000-0005-0000-0000-000023000000}"/>
    <cellStyle name="td 2" xfId="230" xr:uid="{00000000-0005-0000-0000-000021000000}"/>
    <cellStyle name="td 3" xfId="312" xr:uid="{00000000-0005-0000-0000-00000D000000}"/>
    <cellStyle name="tr" xfId="24" xr:uid="{00000000-0005-0000-0000-00001F000000}"/>
    <cellStyle name="tr 2" xfId="135" xr:uid="{8A35E598-B6ED-48D9-AB38-3D02CF08A82F}"/>
    <cellStyle name="xl_bot_header" xfId="5" xr:uid="{00000000-0005-0000-0000-000009000000}"/>
    <cellStyle name="xl_bot_header 2" xfId="199" xr:uid="{AB0BCE4F-DF33-4637-92DE-764DAB68C35D}"/>
    <cellStyle name="xl_bot_left_header" xfId="105" xr:uid="{53B3DF2E-0845-4A67-B040-EFD6666E15ED}"/>
    <cellStyle name="xl_bot_left_header 2" xfId="198" xr:uid="{C0A69176-8AD6-4085-8A9B-671BC31A6803}"/>
    <cellStyle name="xl_center_header" xfId="4" xr:uid="{00000000-0005-0000-0000-000006000000}"/>
    <cellStyle name="xl_center_header 2" xfId="197" xr:uid="{E4BC1078-521A-4710-9327-4E6A1B4A97D7}"/>
    <cellStyle name="xl_header" xfId="193" xr:uid="{E7323D05-69DC-4175-83C5-A04B8CCE072A}"/>
    <cellStyle name="xl_header 2" xfId="63" xr:uid="{7440ABB8-D359-4E48-9129-2C7CE654B3F1}"/>
    <cellStyle name="xl_top_header" xfId="3" xr:uid="{00000000-0005-0000-0000-000004000000}"/>
    <cellStyle name="xl_top_header 2" xfId="196" xr:uid="{180B1054-E857-4F5C-B4DB-B5F9F60F9830}"/>
    <cellStyle name="xl_top_left_header" xfId="2" xr:uid="{00000000-0005-0000-0000-000003000000}"/>
    <cellStyle name="xl_top_left_header 2" xfId="195" xr:uid="{70B652E6-A6B6-498D-A766-7D03A48B9ED1}"/>
    <cellStyle name="xl_total_center" xfId="132" xr:uid="{CC13270B-CB91-413F-B439-B0D074985575}"/>
    <cellStyle name="xl_total_center 3" xfId="337" xr:uid="{00000000-0005-0000-0000-000027000000}"/>
    <cellStyle name="xl_total_left" xfId="131" xr:uid="{67824D42-E666-4A40-BB50-E25DB50296EB}"/>
    <cellStyle name="xl_total_left 3" xfId="336" xr:uid="{00000000-0005-0000-0000-000026000000}"/>
    <cellStyle name="xl_total_top" xfId="130" xr:uid="{5FDB4E88-EFB1-4978-A1FB-F482542129D4}"/>
    <cellStyle name="xl_total_top 3" xfId="334" xr:uid="{00000000-0005-0000-0000-000024000000}"/>
    <cellStyle name="xl_total_top_left" xfId="129" xr:uid="{1774FFBB-88D5-43DC-9037-539F464CB391}"/>
    <cellStyle name="xl_total_top_left 3" xfId="333" xr:uid="{00000000-0005-0000-0000-000023000000}"/>
    <cellStyle name="xl_total_top_right" xfId="300" xr:uid="{00000000-0005-0000-0000-000021000000}"/>
    <cellStyle name="xl_total_top_right 3" xfId="335" xr:uid="{00000000-0005-0000-0000-000025000000}"/>
    <cellStyle name="xl21" xfId="313" xr:uid="{00000000-0005-0000-0000-00000E000000}"/>
    <cellStyle name="xl22" xfId="42" xr:uid="{EB5F8FF7-92A3-4A01-B32B-082BFDC4CD2D}"/>
    <cellStyle name="xl22 2" xfId="304" xr:uid="{00000000-0005-0000-0000-000001000000}"/>
    <cellStyle name="xl23" xfId="41" xr:uid="{8164C7E3-36F5-442A-959C-700F6AD9570E}"/>
    <cellStyle name="xl24" xfId="53" xr:uid="{23F3036B-9483-41AF-98D6-6862E7ADCC36}"/>
    <cellStyle name="xl24 2" xfId="314" xr:uid="{00000000-0005-0000-0000-000010000000}"/>
    <cellStyle name="xl25" xfId="47" xr:uid="{E6D580F7-AB9D-40D9-A55B-027474C52B95}"/>
    <cellStyle name="xl25 2" xfId="305" xr:uid="{00000000-0005-0000-0000-000002000000}"/>
    <cellStyle name="xl26" xfId="315" xr:uid="{00000000-0005-0000-0000-000011000000}"/>
    <cellStyle name="xl27" xfId="61" xr:uid="{759EFF1B-96FC-4EE0-9102-CCB20176A5EB}"/>
    <cellStyle name="xl27 2" xfId="316" xr:uid="{00000000-0005-0000-0000-000012000000}"/>
    <cellStyle name="xl28" xfId="184" xr:uid="{29815DC1-04D7-4CB4-9633-50BD5686DD1D}"/>
    <cellStyle name="xl29" xfId="54" xr:uid="{707189C1-E63A-45BC-A297-13E012DA35A2}"/>
    <cellStyle name="xl29 2" xfId="306" xr:uid="{00000000-0005-0000-0000-000004000000}"/>
    <cellStyle name="xl30" xfId="40" xr:uid="{43C32CEE-BBE6-4A74-9624-65C6533670D8}"/>
    <cellStyle name="xl30 2" xfId="317" xr:uid="{00000000-0005-0000-0000-000013000000}"/>
    <cellStyle name="xl31" xfId="50" xr:uid="{68A85BB4-1A0F-4231-9797-A8A654E870D5}"/>
    <cellStyle name="xl31 2" xfId="318" xr:uid="{00000000-0005-0000-0000-000014000000}"/>
    <cellStyle name="xl32" xfId="43" xr:uid="{338CD023-3439-485E-9EA8-E8F007587A2E}"/>
    <cellStyle name="xl32 2" xfId="308" xr:uid="{00000000-0005-0000-0000-000006000000}"/>
    <cellStyle name="xl33" xfId="309" xr:uid="{00000000-0005-0000-0000-000007000000}"/>
    <cellStyle name="xl34" xfId="44" xr:uid="{5756DC73-FF28-46AC-B477-21F4E728F37E}"/>
    <cellStyle name="xl34 2" xfId="310" xr:uid="{00000000-0005-0000-0000-000008000000}"/>
    <cellStyle name="xl35" xfId="319" xr:uid="{00000000-0005-0000-0000-000015000000}"/>
    <cellStyle name="xl40" xfId="182" xr:uid="{8A61334D-3244-4D9A-99BD-0F3F11D69AD5}"/>
    <cellStyle name="Обычный" xfId="0" builtinId="0"/>
    <cellStyle name="Обычный 10" xfId="91" xr:uid="{8D6FE965-873D-4129-BA1B-9D2951FF11C6}"/>
    <cellStyle name="Обычный 11" xfId="96" xr:uid="{5227C24F-FC45-4FDE-A886-2354E5E1E98F}"/>
    <cellStyle name="Обычный 12" xfId="102" xr:uid="{C1808933-62D4-4475-8C38-AD4FDCF7282E}"/>
    <cellStyle name="Обычный 13" xfId="104" xr:uid="{EA12300B-F1B5-4485-BF22-F28C1382A3E2}"/>
    <cellStyle name="Обычный 14" xfId="170" xr:uid="{EEBC998A-7738-4FD9-AC4F-9DBC97463D84}"/>
    <cellStyle name="Обычный 15" xfId="177" xr:uid="{7C0A6C61-3D00-4A47-82DE-66590ABFB718}"/>
    <cellStyle name="Обычный 16" xfId="214" xr:uid="{E363D71C-7E28-454B-BF61-DA9E342F8F15}"/>
    <cellStyle name="Обычный 17" xfId="215" xr:uid="{00000000-0005-0000-0000-00002D010000}"/>
    <cellStyle name="Обычный 18" xfId="234" xr:uid="{00000000-0005-0000-0000-000053010000}"/>
    <cellStyle name="Обычный 19" xfId="272" xr:uid="{00000000-0005-0000-0000-000063010000}"/>
    <cellStyle name="Обычный 2" xfId="39" xr:uid="{6D56A5CD-0FB8-477E-BA7F-E6E4E3C2B913}"/>
    <cellStyle name="Обычный 2 2" xfId="57" xr:uid="{F9D5C1F7-AF91-44D6-82A5-BEEB67259FE9}"/>
    <cellStyle name="Обычный 20" xfId="288" xr:uid="{00000000-0005-0000-0000-000069010000}"/>
    <cellStyle name="Обычный 21" xfId="286" xr:uid="{00000000-0005-0000-0000-00006A010000}"/>
    <cellStyle name="Обычный 22" xfId="291" xr:uid="{00000000-0005-0000-0000-000068010000}"/>
    <cellStyle name="Обычный 23" xfId="303" xr:uid="{00000000-0005-0000-0000-000079010000}"/>
    <cellStyle name="Обычный 24" xfId="320" xr:uid="{00000000-0005-0000-0000-00007A010000}"/>
    <cellStyle name="Обычный 25" xfId="322" xr:uid="{00000000-0005-0000-0000-00007B010000}"/>
    <cellStyle name="Обычный 26" xfId="323" xr:uid="{00000000-0005-0000-0000-00007C010000}"/>
    <cellStyle name="Обычный 27" xfId="321" xr:uid="{00000000-0005-0000-0000-00007D010000}"/>
    <cellStyle name="Обычный 28" xfId="324" xr:uid="{00000000-0005-0000-0000-0000A0010000}"/>
    <cellStyle name="Обычный 29" xfId="339" xr:uid="{00000000-0005-0000-0000-0000A1010000}"/>
    <cellStyle name="Обычный 3" xfId="51" xr:uid="{08D0D8FE-3A94-4F1E-9607-FDC190F4EA01}"/>
    <cellStyle name="Обычный 3 2" xfId="56" xr:uid="{E44A2DC9-377E-4B50-A757-033EFC3DB701}"/>
    <cellStyle name="Обычный 30" xfId="349" xr:uid="{00000000-0005-0000-0000-0000A2010000}"/>
    <cellStyle name="Обычный 31" xfId="350" xr:uid="{00000000-0005-0000-0000-0000A3010000}"/>
    <cellStyle name="Обычный 32" xfId="351" xr:uid="{00000000-0005-0000-0000-0000A4010000}"/>
    <cellStyle name="Обычный 4" xfId="52" xr:uid="{13C6C739-C198-4046-B992-1A07AD8639AC}"/>
    <cellStyle name="Обычный 5" xfId="55" xr:uid="{9B252B82-D755-4899-926A-DA8198CDBBB6}"/>
    <cellStyle name="Обычный 6" xfId="58" xr:uid="{2877568B-E1BD-414D-9286-F24087F46BED}"/>
    <cellStyle name="Обычный 7" xfId="59" xr:uid="{218C60AF-34D3-4532-A761-DB414A881DBD}"/>
    <cellStyle name="Обычный 8" xfId="60" xr:uid="{E1800CE1-FF38-4629-A8A1-0DB85C1D9EB2}"/>
    <cellStyle name="Обычный 9" xfId="62" xr:uid="{ACBE9EA8-95FA-4C90-9B38-E5625E3214C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0425-7DBC-4AE1-AAAF-E9102D12C61C}">
  <dimension ref="A1:R147"/>
  <sheetViews>
    <sheetView tabSelected="1" topLeftCell="C133" zoomScaleNormal="100" workbookViewId="0">
      <selection activeCell="H100" sqref="H100"/>
    </sheetView>
  </sheetViews>
  <sheetFormatPr defaultRowHeight="11.25" x14ac:dyDescent="0.2"/>
  <cols>
    <col min="1" max="1" width="7.7109375" style="11" customWidth="1"/>
    <col min="2" max="2" width="3.28515625" style="11" customWidth="1"/>
    <col min="3" max="3" width="4.28515625" style="11" customWidth="1"/>
    <col min="4" max="4" width="3.85546875" style="11" customWidth="1"/>
    <col min="5" max="5" width="65" style="8" customWidth="1"/>
    <col min="6" max="6" width="14" style="8" customWidth="1"/>
    <col min="7" max="7" width="11.28515625" style="8" customWidth="1"/>
    <col min="8" max="8" width="10.85546875" style="8" customWidth="1"/>
    <col min="9" max="9" width="13.5703125" style="8" customWidth="1"/>
    <col min="10" max="10" width="11.5703125" style="8" customWidth="1"/>
    <col min="11" max="11" width="12.28515625" style="8" customWidth="1"/>
    <col min="12" max="12" width="14.140625" style="8" customWidth="1"/>
    <col min="13" max="13" width="9.42578125" style="8" customWidth="1"/>
    <col min="14" max="14" width="14" style="8" customWidth="1"/>
    <col min="15" max="15" width="12.7109375" style="8" customWidth="1"/>
    <col min="16" max="256" width="9.140625" style="8"/>
    <col min="257" max="257" width="10.140625" style="8" customWidth="1"/>
    <col min="258" max="258" width="3.28515625" style="8" customWidth="1"/>
    <col min="259" max="259" width="5.5703125" style="8" bestFit="1" customWidth="1"/>
    <col min="260" max="260" width="4.85546875" style="8" bestFit="1" customWidth="1"/>
    <col min="261" max="261" width="57.28515625" style="8" customWidth="1"/>
    <col min="262" max="262" width="11.42578125" style="8" customWidth="1"/>
    <col min="263" max="263" width="9.85546875" style="8" customWidth="1"/>
    <col min="264" max="264" width="12.42578125" style="8" customWidth="1"/>
    <col min="265" max="265" width="11.5703125" style="8" customWidth="1"/>
    <col min="266" max="266" width="10" style="8" customWidth="1"/>
    <col min="267" max="267" width="12.85546875" style="8" customWidth="1"/>
    <col min="268" max="268" width="12" style="8" customWidth="1"/>
    <col min="269" max="269" width="10.5703125" style="8" customWidth="1"/>
    <col min="270" max="270" width="13.85546875" style="8" customWidth="1"/>
    <col min="271" max="512" width="9.140625" style="8"/>
    <col min="513" max="513" width="10.140625" style="8" customWidth="1"/>
    <col min="514" max="514" width="3.28515625" style="8" customWidth="1"/>
    <col min="515" max="515" width="5.5703125" style="8" bestFit="1" customWidth="1"/>
    <col min="516" max="516" width="4.85546875" style="8" bestFit="1" customWidth="1"/>
    <col min="517" max="517" width="57.28515625" style="8" customWidth="1"/>
    <col min="518" max="518" width="11.42578125" style="8" customWidth="1"/>
    <col min="519" max="519" width="9.85546875" style="8" customWidth="1"/>
    <col min="520" max="520" width="12.42578125" style="8" customWidth="1"/>
    <col min="521" max="521" width="11.5703125" style="8" customWidth="1"/>
    <col min="522" max="522" width="10" style="8" customWidth="1"/>
    <col min="523" max="523" width="12.85546875" style="8" customWidth="1"/>
    <col min="524" max="524" width="12" style="8" customWidth="1"/>
    <col min="525" max="525" width="10.5703125" style="8" customWidth="1"/>
    <col min="526" max="526" width="13.85546875" style="8" customWidth="1"/>
    <col min="527" max="768" width="9.140625" style="8"/>
    <col min="769" max="769" width="10.140625" style="8" customWidth="1"/>
    <col min="770" max="770" width="3.28515625" style="8" customWidth="1"/>
    <col min="771" max="771" width="5.5703125" style="8" bestFit="1" customWidth="1"/>
    <col min="772" max="772" width="4.85546875" style="8" bestFit="1" customWidth="1"/>
    <col min="773" max="773" width="57.28515625" style="8" customWidth="1"/>
    <col min="774" max="774" width="11.42578125" style="8" customWidth="1"/>
    <col min="775" max="775" width="9.85546875" style="8" customWidth="1"/>
    <col min="776" max="776" width="12.42578125" style="8" customWidth="1"/>
    <col min="777" max="777" width="11.5703125" style="8" customWidth="1"/>
    <col min="778" max="778" width="10" style="8" customWidth="1"/>
    <col min="779" max="779" width="12.85546875" style="8" customWidth="1"/>
    <col min="780" max="780" width="12" style="8" customWidth="1"/>
    <col min="781" max="781" width="10.5703125" style="8" customWidth="1"/>
    <col min="782" max="782" width="13.85546875" style="8" customWidth="1"/>
    <col min="783" max="1024" width="9.140625" style="8"/>
    <col min="1025" max="1025" width="10.140625" style="8" customWidth="1"/>
    <col min="1026" max="1026" width="3.28515625" style="8" customWidth="1"/>
    <col min="1027" max="1027" width="5.5703125" style="8" bestFit="1" customWidth="1"/>
    <col min="1028" max="1028" width="4.85546875" style="8" bestFit="1" customWidth="1"/>
    <col min="1029" max="1029" width="57.28515625" style="8" customWidth="1"/>
    <col min="1030" max="1030" width="11.42578125" style="8" customWidth="1"/>
    <col min="1031" max="1031" width="9.85546875" style="8" customWidth="1"/>
    <col min="1032" max="1032" width="12.42578125" style="8" customWidth="1"/>
    <col min="1033" max="1033" width="11.5703125" style="8" customWidth="1"/>
    <col min="1034" max="1034" width="10" style="8" customWidth="1"/>
    <col min="1035" max="1035" width="12.85546875" style="8" customWidth="1"/>
    <col min="1036" max="1036" width="12" style="8" customWidth="1"/>
    <col min="1037" max="1037" width="10.5703125" style="8" customWidth="1"/>
    <col min="1038" max="1038" width="13.85546875" style="8" customWidth="1"/>
    <col min="1039" max="1280" width="9.140625" style="8"/>
    <col min="1281" max="1281" width="10.140625" style="8" customWidth="1"/>
    <col min="1282" max="1282" width="3.28515625" style="8" customWidth="1"/>
    <col min="1283" max="1283" width="5.5703125" style="8" bestFit="1" customWidth="1"/>
    <col min="1284" max="1284" width="4.85546875" style="8" bestFit="1" customWidth="1"/>
    <col min="1285" max="1285" width="57.28515625" style="8" customWidth="1"/>
    <col min="1286" max="1286" width="11.42578125" style="8" customWidth="1"/>
    <col min="1287" max="1287" width="9.85546875" style="8" customWidth="1"/>
    <col min="1288" max="1288" width="12.42578125" style="8" customWidth="1"/>
    <col min="1289" max="1289" width="11.5703125" style="8" customWidth="1"/>
    <col min="1290" max="1290" width="10" style="8" customWidth="1"/>
    <col min="1291" max="1291" width="12.85546875" style="8" customWidth="1"/>
    <col min="1292" max="1292" width="12" style="8" customWidth="1"/>
    <col min="1293" max="1293" width="10.5703125" style="8" customWidth="1"/>
    <col min="1294" max="1294" width="13.85546875" style="8" customWidth="1"/>
    <col min="1295" max="1536" width="9.140625" style="8"/>
    <col min="1537" max="1537" width="10.140625" style="8" customWidth="1"/>
    <col min="1538" max="1538" width="3.28515625" style="8" customWidth="1"/>
    <col min="1539" max="1539" width="5.5703125" style="8" bestFit="1" customWidth="1"/>
    <col min="1540" max="1540" width="4.85546875" style="8" bestFit="1" customWidth="1"/>
    <col min="1541" max="1541" width="57.28515625" style="8" customWidth="1"/>
    <col min="1542" max="1542" width="11.42578125" style="8" customWidth="1"/>
    <col min="1543" max="1543" width="9.85546875" style="8" customWidth="1"/>
    <col min="1544" max="1544" width="12.42578125" style="8" customWidth="1"/>
    <col min="1545" max="1545" width="11.5703125" style="8" customWidth="1"/>
    <col min="1546" max="1546" width="10" style="8" customWidth="1"/>
    <col min="1547" max="1547" width="12.85546875" style="8" customWidth="1"/>
    <col min="1548" max="1548" width="12" style="8" customWidth="1"/>
    <col min="1549" max="1549" width="10.5703125" style="8" customWidth="1"/>
    <col min="1550" max="1550" width="13.85546875" style="8" customWidth="1"/>
    <col min="1551" max="1792" width="9.140625" style="8"/>
    <col min="1793" max="1793" width="10.140625" style="8" customWidth="1"/>
    <col min="1794" max="1794" width="3.28515625" style="8" customWidth="1"/>
    <col min="1795" max="1795" width="5.5703125" style="8" bestFit="1" customWidth="1"/>
    <col min="1796" max="1796" width="4.85546875" style="8" bestFit="1" customWidth="1"/>
    <col min="1797" max="1797" width="57.28515625" style="8" customWidth="1"/>
    <col min="1798" max="1798" width="11.42578125" style="8" customWidth="1"/>
    <col min="1799" max="1799" width="9.85546875" style="8" customWidth="1"/>
    <col min="1800" max="1800" width="12.42578125" style="8" customWidth="1"/>
    <col min="1801" max="1801" width="11.5703125" style="8" customWidth="1"/>
    <col min="1802" max="1802" width="10" style="8" customWidth="1"/>
    <col min="1803" max="1803" width="12.85546875" style="8" customWidth="1"/>
    <col min="1804" max="1804" width="12" style="8" customWidth="1"/>
    <col min="1805" max="1805" width="10.5703125" style="8" customWidth="1"/>
    <col min="1806" max="1806" width="13.85546875" style="8" customWidth="1"/>
    <col min="1807" max="2048" width="9.140625" style="8"/>
    <col min="2049" max="2049" width="10.140625" style="8" customWidth="1"/>
    <col min="2050" max="2050" width="3.28515625" style="8" customWidth="1"/>
    <col min="2051" max="2051" width="5.5703125" style="8" bestFit="1" customWidth="1"/>
    <col min="2052" max="2052" width="4.85546875" style="8" bestFit="1" customWidth="1"/>
    <col min="2053" max="2053" width="57.28515625" style="8" customWidth="1"/>
    <col min="2054" max="2054" width="11.42578125" style="8" customWidth="1"/>
    <col min="2055" max="2055" width="9.85546875" style="8" customWidth="1"/>
    <col min="2056" max="2056" width="12.42578125" style="8" customWidth="1"/>
    <col min="2057" max="2057" width="11.5703125" style="8" customWidth="1"/>
    <col min="2058" max="2058" width="10" style="8" customWidth="1"/>
    <col min="2059" max="2059" width="12.85546875" style="8" customWidth="1"/>
    <col min="2060" max="2060" width="12" style="8" customWidth="1"/>
    <col min="2061" max="2061" width="10.5703125" style="8" customWidth="1"/>
    <col min="2062" max="2062" width="13.85546875" style="8" customWidth="1"/>
    <col min="2063" max="2304" width="9.140625" style="8"/>
    <col min="2305" max="2305" width="10.140625" style="8" customWidth="1"/>
    <col min="2306" max="2306" width="3.28515625" style="8" customWidth="1"/>
    <col min="2307" max="2307" width="5.5703125" style="8" bestFit="1" customWidth="1"/>
    <col min="2308" max="2308" width="4.85546875" style="8" bestFit="1" customWidth="1"/>
    <col min="2309" max="2309" width="57.28515625" style="8" customWidth="1"/>
    <col min="2310" max="2310" width="11.42578125" style="8" customWidth="1"/>
    <col min="2311" max="2311" width="9.85546875" style="8" customWidth="1"/>
    <col min="2312" max="2312" width="12.42578125" style="8" customWidth="1"/>
    <col min="2313" max="2313" width="11.5703125" style="8" customWidth="1"/>
    <col min="2314" max="2314" width="10" style="8" customWidth="1"/>
    <col min="2315" max="2315" width="12.85546875" style="8" customWidth="1"/>
    <col min="2316" max="2316" width="12" style="8" customWidth="1"/>
    <col min="2317" max="2317" width="10.5703125" style="8" customWidth="1"/>
    <col min="2318" max="2318" width="13.85546875" style="8" customWidth="1"/>
    <col min="2319" max="2560" width="9.140625" style="8"/>
    <col min="2561" max="2561" width="10.140625" style="8" customWidth="1"/>
    <col min="2562" max="2562" width="3.28515625" style="8" customWidth="1"/>
    <col min="2563" max="2563" width="5.5703125" style="8" bestFit="1" customWidth="1"/>
    <col min="2564" max="2564" width="4.85546875" style="8" bestFit="1" customWidth="1"/>
    <col min="2565" max="2565" width="57.28515625" style="8" customWidth="1"/>
    <col min="2566" max="2566" width="11.42578125" style="8" customWidth="1"/>
    <col min="2567" max="2567" width="9.85546875" style="8" customWidth="1"/>
    <col min="2568" max="2568" width="12.42578125" style="8" customWidth="1"/>
    <col min="2569" max="2569" width="11.5703125" style="8" customWidth="1"/>
    <col min="2570" max="2570" width="10" style="8" customWidth="1"/>
    <col min="2571" max="2571" width="12.85546875" style="8" customWidth="1"/>
    <col min="2572" max="2572" width="12" style="8" customWidth="1"/>
    <col min="2573" max="2573" width="10.5703125" style="8" customWidth="1"/>
    <col min="2574" max="2574" width="13.85546875" style="8" customWidth="1"/>
    <col min="2575" max="2816" width="9.140625" style="8"/>
    <col min="2817" max="2817" width="10.140625" style="8" customWidth="1"/>
    <col min="2818" max="2818" width="3.28515625" style="8" customWidth="1"/>
    <col min="2819" max="2819" width="5.5703125" style="8" bestFit="1" customWidth="1"/>
    <col min="2820" max="2820" width="4.85546875" style="8" bestFit="1" customWidth="1"/>
    <col min="2821" max="2821" width="57.28515625" style="8" customWidth="1"/>
    <col min="2822" max="2822" width="11.42578125" style="8" customWidth="1"/>
    <col min="2823" max="2823" width="9.85546875" style="8" customWidth="1"/>
    <col min="2824" max="2824" width="12.42578125" style="8" customWidth="1"/>
    <col min="2825" max="2825" width="11.5703125" style="8" customWidth="1"/>
    <col min="2826" max="2826" width="10" style="8" customWidth="1"/>
    <col min="2827" max="2827" width="12.85546875" style="8" customWidth="1"/>
    <col min="2828" max="2828" width="12" style="8" customWidth="1"/>
    <col min="2829" max="2829" width="10.5703125" style="8" customWidth="1"/>
    <col min="2830" max="2830" width="13.85546875" style="8" customWidth="1"/>
    <col min="2831" max="3072" width="9.140625" style="8"/>
    <col min="3073" max="3073" width="10.140625" style="8" customWidth="1"/>
    <col min="3074" max="3074" width="3.28515625" style="8" customWidth="1"/>
    <col min="3075" max="3075" width="5.5703125" style="8" bestFit="1" customWidth="1"/>
    <col min="3076" max="3076" width="4.85546875" style="8" bestFit="1" customWidth="1"/>
    <col min="3077" max="3077" width="57.28515625" style="8" customWidth="1"/>
    <col min="3078" max="3078" width="11.42578125" style="8" customWidth="1"/>
    <col min="3079" max="3079" width="9.85546875" style="8" customWidth="1"/>
    <col min="3080" max="3080" width="12.42578125" style="8" customWidth="1"/>
    <col min="3081" max="3081" width="11.5703125" style="8" customWidth="1"/>
    <col min="3082" max="3082" width="10" style="8" customWidth="1"/>
    <col min="3083" max="3083" width="12.85546875" style="8" customWidth="1"/>
    <col min="3084" max="3084" width="12" style="8" customWidth="1"/>
    <col min="3085" max="3085" width="10.5703125" style="8" customWidth="1"/>
    <col min="3086" max="3086" width="13.85546875" style="8" customWidth="1"/>
    <col min="3087" max="3328" width="9.140625" style="8"/>
    <col min="3329" max="3329" width="10.140625" style="8" customWidth="1"/>
    <col min="3330" max="3330" width="3.28515625" style="8" customWidth="1"/>
    <col min="3331" max="3331" width="5.5703125" style="8" bestFit="1" customWidth="1"/>
    <col min="3332" max="3332" width="4.85546875" style="8" bestFit="1" customWidth="1"/>
    <col min="3333" max="3333" width="57.28515625" style="8" customWidth="1"/>
    <col min="3334" max="3334" width="11.42578125" style="8" customWidth="1"/>
    <col min="3335" max="3335" width="9.85546875" style="8" customWidth="1"/>
    <col min="3336" max="3336" width="12.42578125" style="8" customWidth="1"/>
    <col min="3337" max="3337" width="11.5703125" style="8" customWidth="1"/>
    <col min="3338" max="3338" width="10" style="8" customWidth="1"/>
    <col min="3339" max="3339" width="12.85546875" style="8" customWidth="1"/>
    <col min="3340" max="3340" width="12" style="8" customWidth="1"/>
    <col min="3341" max="3341" width="10.5703125" style="8" customWidth="1"/>
    <col min="3342" max="3342" width="13.85546875" style="8" customWidth="1"/>
    <col min="3343" max="3584" width="9.140625" style="8"/>
    <col min="3585" max="3585" width="10.140625" style="8" customWidth="1"/>
    <col min="3586" max="3586" width="3.28515625" style="8" customWidth="1"/>
    <col min="3587" max="3587" width="5.5703125" style="8" bestFit="1" customWidth="1"/>
    <col min="3588" max="3588" width="4.85546875" style="8" bestFit="1" customWidth="1"/>
    <col min="3589" max="3589" width="57.28515625" style="8" customWidth="1"/>
    <col min="3590" max="3590" width="11.42578125" style="8" customWidth="1"/>
    <col min="3591" max="3591" width="9.85546875" style="8" customWidth="1"/>
    <col min="3592" max="3592" width="12.42578125" style="8" customWidth="1"/>
    <col min="3593" max="3593" width="11.5703125" style="8" customWidth="1"/>
    <col min="3594" max="3594" width="10" style="8" customWidth="1"/>
    <col min="3595" max="3595" width="12.85546875" style="8" customWidth="1"/>
    <col min="3596" max="3596" width="12" style="8" customWidth="1"/>
    <col min="3597" max="3597" width="10.5703125" style="8" customWidth="1"/>
    <col min="3598" max="3598" width="13.85546875" style="8" customWidth="1"/>
    <col min="3599" max="3840" width="9.140625" style="8"/>
    <col min="3841" max="3841" width="10.140625" style="8" customWidth="1"/>
    <col min="3842" max="3842" width="3.28515625" style="8" customWidth="1"/>
    <col min="3843" max="3843" width="5.5703125" style="8" bestFit="1" customWidth="1"/>
    <col min="3844" max="3844" width="4.85546875" style="8" bestFit="1" customWidth="1"/>
    <col min="3845" max="3845" width="57.28515625" style="8" customWidth="1"/>
    <col min="3846" max="3846" width="11.42578125" style="8" customWidth="1"/>
    <col min="3847" max="3847" width="9.85546875" style="8" customWidth="1"/>
    <col min="3848" max="3848" width="12.42578125" style="8" customWidth="1"/>
    <col min="3849" max="3849" width="11.5703125" style="8" customWidth="1"/>
    <col min="3850" max="3850" width="10" style="8" customWidth="1"/>
    <col min="3851" max="3851" width="12.85546875" style="8" customWidth="1"/>
    <col min="3852" max="3852" width="12" style="8" customWidth="1"/>
    <col min="3853" max="3853" width="10.5703125" style="8" customWidth="1"/>
    <col min="3854" max="3854" width="13.85546875" style="8" customWidth="1"/>
    <col min="3855" max="4096" width="9.140625" style="8"/>
    <col min="4097" max="4097" width="10.140625" style="8" customWidth="1"/>
    <col min="4098" max="4098" width="3.28515625" style="8" customWidth="1"/>
    <col min="4099" max="4099" width="5.5703125" style="8" bestFit="1" customWidth="1"/>
    <col min="4100" max="4100" width="4.85546875" style="8" bestFit="1" customWidth="1"/>
    <col min="4101" max="4101" width="57.28515625" style="8" customWidth="1"/>
    <col min="4102" max="4102" width="11.42578125" style="8" customWidth="1"/>
    <col min="4103" max="4103" width="9.85546875" style="8" customWidth="1"/>
    <col min="4104" max="4104" width="12.42578125" style="8" customWidth="1"/>
    <col min="4105" max="4105" width="11.5703125" style="8" customWidth="1"/>
    <col min="4106" max="4106" width="10" style="8" customWidth="1"/>
    <col min="4107" max="4107" width="12.85546875" style="8" customWidth="1"/>
    <col min="4108" max="4108" width="12" style="8" customWidth="1"/>
    <col min="4109" max="4109" width="10.5703125" style="8" customWidth="1"/>
    <col min="4110" max="4110" width="13.85546875" style="8" customWidth="1"/>
    <col min="4111" max="4352" width="9.140625" style="8"/>
    <col min="4353" max="4353" width="10.140625" style="8" customWidth="1"/>
    <col min="4354" max="4354" width="3.28515625" style="8" customWidth="1"/>
    <col min="4355" max="4355" width="5.5703125" style="8" bestFit="1" customWidth="1"/>
    <col min="4356" max="4356" width="4.85546875" style="8" bestFit="1" customWidth="1"/>
    <col min="4357" max="4357" width="57.28515625" style="8" customWidth="1"/>
    <col min="4358" max="4358" width="11.42578125" style="8" customWidth="1"/>
    <col min="4359" max="4359" width="9.85546875" style="8" customWidth="1"/>
    <col min="4360" max="4360" width="12.42578125" style="8" customWidth="1"/>
    <col min="4361" max="4361" width="11.5703125" style="8" customWidth="1"/>
    <col min="4362" max="4362" width="10" style="8" customWidth="1"/>
    <col min="4363" max="4363" width="12.85546875" style="8" customWidth="1"/>
    <col min="4364" max="4364" width="12" style="8" customWidth="1"/>
    <col min="4365" max="4365" width="10.5703125" style="8" customWidth="1"/>
    <col min="4366" max="4366" width="13.85546875" style="8" customWidth="1"/>
    <col min="4367" max="4608" width="9.140625" style="8"/>
    <col min="4609" max="4609" width="10.140625" style="8" customWidth="1"/>
    <col min="4610" max="4610" width="3.28515625" style="8" customWidth="1"/>
    <col min="4611" max="4611" width="5.5703125" style="8" bestFit="1" customWidth="1"/>
    <col min="4612" max="4612" width="4.85546875" style="8" bestFit="1" customWidth="1"/>
    <col min="4613" max="4613" width="57.28515625" style="8" customWidth="1"/>
    <col min="4614" max="4614" width="11.42578125" style="8" customWidth="1"/>
    <col min="4615" max="4615" width="9.85546875" style="8" customWidth="1"/>
    <col min="4616" max="4616" width="12.42578125" style="8" customWidth="1"/>
    <col min="4617" max="4617" width="11.5703125" style="8" customWidth="1"/>
    <col min="4618" max="4618" width="10" style="8" customWidth="1"/>
    <col min="4619" max="4619" width="12.85546875" style="8" customWidth="1"/>
    <col min="4620" max="4620" width="12" style="8" customWidth="1"/>
    <col min="4621" max="4621" width="10.5703125" style="8" customWidth="1"/>
    <col min="4622" max="4622" width="13.85546875" style="8" customWidth="1"/>
    <col min="4623" max="4864" width="9.140625" style="8"/>
    <col min="4865" max="4865" width="10.140625" style="8" customWidth="1"/>
    <col min="4866" max="4866" width="3.28515625" style="8" customWidth="1"/>
    <col min="4867" max="4867" width="5.5703125" style="8" bestFit="1" customWidth="1"/>
    <col min="4868" max="4868" width="4.85546875" style="8" bestFit="1" customWidth="1"/>
    <col min="4869" max="4869" width="57.28515625" style="8" customWidth="1"/>
    <col min="4870" max="4870" width="11.42578125" style="8" customWidth="1"/>
    <col min="4871" max="4871" width="9.85546875" style="8" customWidth="1"/>
    <col min="4872" max="4872" width="12.42578125" style="8" customWidth="1"/>
    <col min="4873" max="4873" width="11.5703125" style="8" customWidth="1"/>
    <col min="4874" max="4874" width="10" style="8" customWidth="1"/>
    <col min="4875" max="4875" width="12.85546875" style="8" customWidth="1"/>
    <col min="4876" max="4876" width="12" style="8" customWidth="1"/>
    <col min="4877" max="4877" width="10.5703125" style="8" customWidth="1"/>
    <col min="4878" max="4878" width="13.85546875" style="8" customWidth="1"/>
    <col min="4879" max="5120" width="9.140625" style="8"/>
    <col min="5121" max="5121" width="10.140625" style="8" customWidth="1"/>
    <col min="5122" max="5122" width="3.28515625" style="8" customWidth="1"/>
    <col min="5123" max="5123" width="5.5703125" style="8" bestFit="1" customWidth="1"/>
    <col min="5124" max="5124" width="4.85546875" style="8" bestFit="1" customWidth="1"/>
    <col min="5125" max="5125" width="57.28515625" style="8" customWidth="1"/>
    <col min="5126" max="5126" width="11.42578125" style="8" customWidth="1"/>
    <col min="5127" max="5127" width="9.85546875" style="8" customWidth="1"/>
    <col min="5128" max="5128" width="12.42578125" style="8" customWidth="1"/>
    <col min="5129" max="5129" width="11.5703125" style="8" customWidth="1"/>
    <col min="5130" max="5130" width="10" style="8" customWidth="1"/>
    <col min="5131" max="5131" width="12.85546875" style="8" customWidth="1"/>
    <col min="5132" max="5132" width="12" style="8" customWidth="1"/>
    <col min="5133" max="5133" width="10.5703125" style="8" customWidth="1"/>
    <col min="5134" max="5134" width="13.85546875" style="8" customWidth="1"/>
    <col min="5135" max="5376" width="9.140625" style="8"/>
    <col min="5377" max="5377" width="10.140625" style="8" customWidth="1"/>
    <col min="5378" max="5378" width="3.28515625" style="8" customWidth="1"/>
    <col min="5379" max="5379" width="5.5703125" style="8" bestFit="1" customWidth="1"/>
    <col min="5380" max="5380" width="4.85546875" style="8" bestFit="1" customWidth="1"/>
    <col min="5381" max="5381" width="57.28515625" style="8" customWidth="1"/>
    <col min="5382" max="5382" width="11.42578125" style="8" customWidth="1"/>
    <col min="5383" max="5383" width="9.85546875" style="8" customWidth="1"/>
    <col min="5384" max="5384" width="12.42578125" style="8" customWidth="1"/>
    <col min="5385" max="5385" width="11.5703125" style="8" customWidth="1"/>
    <col min="5386" max="5386" width="10" style="8" customWidth="1"/>
    <col min="5387" max="5387" width="12.85546875" style="8" customWidth="1"/>
    <col min="5388" max="5388" width="12" style="8" customWidth="1"/>
    <col min="5389" max="5389" width="10.5703125" style="8" customWidth="1"/>
    <col min="5390" max="5390" width="13.85546875" style="8" customWidth="1"/>
    <col min="5391" max="5632" width="9.140625" style="8"/>
    <col min="5633" max="5633" width="10.140625" style="8" customWidth="1"/>
    <col min="5634" max="5634" width="3.28515625" style="8" customWidth="1"/>
    <col min="5635" max="5635" width="5.5703125" style="8" bestFit="1" customWidth="1"/>
    <col min="5636" max="5636" width="4.85546875" style="8" bestFit="1" customWidth="1"/>
    <col min="5637" max="5637" width="57.28515625" style="8" customWidth="1"/>
    <col min="5638" max="5638" width="11.42578125" style="8" customWidth="1"/>
    <col min="5639" max="5639" width="9.85546875" style="8" customWidth="1"/>
    <col min="5640" max="5640" width="12.42578125" style="8" customWidth="1"/>
    <col min="5641" max="5641" width="11.5703125" style="8" customWidth="1"/>
    <col min="5642" max="5642" width="10" style="8" customWidth="1"/>
    <col min="5643" max="5643" width="12.85546875" style="8" customWidth="1"/>
    <col min="5644" max="5644" width="12" style="8" customWidth="1"/>
    <col min="5645" max="5645" width="10.5703125" style="8" customWidth="1"/>
    <col min="5646" max="5646" width="13.85546875" style="8" customWidth="1"/>
    <col min="5647" max="5888" width="9.140625" style="8"/>
    <col min="5889" max="5889" width="10.140625" style="8" customWidth="1"/>
    <col min="5890" max="5890" width="3.28515625" style="8" customWidth="1"/>
    <col min="5891" max="5891" width="5.5703125" style="8" bestFit="1" customWidth="1"/>
    <col min="5892" max="5892" width="4.85546875" style="8" bestFit="1" customWidth="1"/>
    <col min="5893" max="5893" width="57.28515625" style="8" customWidth="1"/>
    <col min="5894" max="5894" width="11.42578125" style="8" customWidth="1"/>
    <col min="5895" max="5895" width="9.85546875" style="8" customWidth="1"/>
    <col min="5896" max="5896" width="12.42578125" style="8" customWidth="1"/>
    <col min="5897" max="5897" width="11.5703125" style="8" customWidth="1"/>
    <col min="5898" max="5898" width="10" style="8" customWidth="1"/>
    <col min="5899" max="5899" width="12.85546875" style="8" customWidth="1"/>
    <col min="5900" max="5900" width="12" style="8" customWidth="1"/>
    <col min="5901" max="5901" width="10.5703125" style="8" customWidth="1"/>
    <col min="5902" max="5902" width="13.85546875" style="8" customWidth="1"/>
    <col min="5903" max="6144" width="9.140625" style="8"/>
    <col min="6145" max="6145" width="10.140625" style="8" customWidth="1"/>
    <col min="6146" max="6146" width="3.28515625" style="8" customWidth="1"/>
    <col min="6147" max="6147" width="5.5703125" style="8" bestFit="1" customWidth="1"/>
    <col min="6148" max="6148" width="4.85546875" style="8" bestFit="1" customWidth="1"/>
    <col min="6149" max="6149" width="57.28515625" style="8" customWidth="1"/>
    <col min="6150" max="6150" width="11.42578125" style="8" customWidth="1"/>
    <col min="6151" max="6151" width="9.85546875" style="8" customWidth="1"/>
    <col min="6152" max="6152" width="12.42578125" style="8" customWidth="1"/>
    <col min="6153" max="6153" width="11.5703125" style="8" customWidth="1"/>
    <col min="6154" max="6154" width="10" style="8" customWidth="1"/>
    <col min="6155" max="6155" width="12.85546875" style="8" customWidth="1"/>
    <col min="6156" max="6156" width="12" style="8" customWidth="1"/>
    <col min="6157" max="6157" width="10.5703125" style="8" customWidth="1"/>
    <col min="6158" max="6158" width="13.85546875" style="8" customWidth="1"/>
    <col min="6159" max="6400" width="9.140625" style="8"/>
    <col min="6401" max="6401" width="10.140625" style="8" customWidth="1"/>
    <col min="6402" max="6402" width="3.28515625" style="8" customWidth="1"/>
    <col min="6403" max="6403" width="5.5703125" style="8" bestFit="1" customWidth="1"/>
    <col min="6404" max="6404" width="4.85546875" style="8" bestFit="1" customWidth="1"/>
    <col min="6405" max="6405" width="57.28515625" style="8" customWidth="1"/>
    <col min="6406" max="6406" width="11.42578125" style="8" customWidth="1"/>
    <col min="6407" max="6407" width="9.85546875" style="8" customWidth="1"/>
    <col min="6408" max="6408" width="12.42578125" style="8" customWidth="1"/>
    <col min="6409" max="6409" width="11.5703125" style="8" customWidth="1"/>
    <col min="6410" max="6410" width="10" style="8" customWidth="1"/>
    <col min="6411" max="6411" width="12.85546875" style="8" customWidth="1"/>
    <col min="6412" max="6412" width="12" style="8" customWidth="1"/>
    <col min="6413" max="6413" width="10.5703125" style="8" customWidth="1"/>
    <col min="6414" max="6414" width="13.85546875" style="8" customWidth="1"/>
    <col min="6415" max="6656" width="9.140625" style="8"/>
    <col min="6657" max="6657" width="10.140625" style="8" customWidth="1"/>
    <col min="6658" max="6658" width="3.28515625" style="8" customWidth="1"/>
    <col min="6659" max="6659" width="5.5703125" style="8" bestFit="1" customWidth="1"/>
    <col min="6660" max="6660" width="4.85546875" style="8" bestFit="1" customWidth="1"/>
    <col min="6661" max="6661" width="57.28515625" style="8" customWidth="1"/>
    <col min="6662" max="6662" width="11.42578125" style="8" customWidth="1"/>
    <col min="6663" max="6663" width="9.85546875" style="8" customWidth="1"/>
    <col min="6664" max="6664" width="12.42578125" style="8" customWidth="1"/>
    <col min="6665" max="6665" width="11.5703125" style="8" customWidth="1"/>
    <col min="6666" max="6666" width="10" style="8" customWidth="1"/>
    <col min="6667" max="6667" width="12.85546875" style="8" customWidth="1"/>
    <col min="6668" max="6668" width="12" style="8" customWidth="1"/>
    <col min="6669" max="6669" width="10.5703125" style="8" customWidth="1"/>
    <col min="6670" max="6670" width="13.85546875" style="8" customWidth="1"/>
    <col min="6671" max="6912" width="9.140625" style="8"/>
    <col min="6913" max="6913" width="10.140625" style="8" customWidth="1"/>
    <col min="6914" max="6914" width="3.28515625" style="8" customWidth="1"/>
    <col min="6915" max="6915" width="5.5703125" style="8" bestFit="1" customWidth="1"/>
    <col min="6916" max="6916" width="4.85546875" style="8" bestFit="1" customWidth="1"/>
    <col min="6917" max="6917" width="57.28515625" style="8" customWidth="1"/>
    <col min="6918" max="6918" width="11.42578125" style="8" customWidth="1"/>
    <col min="6919" max="6919" width="9.85546875" style="8" customWidth="1"/>
    <col min="6920" max="6920" width="12.42578125" style="8" customWidth="1"/>
    <col min="6921" max="6921" width="11.5703125" style="8" customWidth="1"/>
    <col min="6922" max="6922" width="10" style="8" customWidth="1"/>
    <col min="6923" max="6923" width="12.85546875" style="8" customWidth="1"/>
    <col min="6924" max="6924" width="12" style="8" customWidth="1"/>
    <col min="6925" max="6925" width="10.5703125" style="8" customWidth="1"/>
    <col min="6926" max="6926" width="13.85546875" style="8" customWidth="1"/>
    <col min="6927" max="7168" width="9.140625" style="8"/>
    <col min="7169" max="7169" width="10.140625" style="8" customWidth="1"/>
    <col min="7170" max="7170" width="3.28515625" style="8" customWidth="1"/>
    <col min="7171" max="7171" width="5.5703125" style="8" bestFit="1" customWidth="1"/>
    <col min="7172" max="7172" width="4.85546875" style="8" bestFit="1" customWidth="1"/>
    <col min="7173" max="7173" width="57.28515625" style="8" customWidth="1"/>
    <col min="7174" max="7174" width="11.42578125" style="8" customWidth="1"/>
    <col min="7175" max="7175" width="9.85546875" style="8" customWidth="1"/>
    <col min="7176" max="7176" width="12.42578125" style="8" customWidth="1"/>
    <col min="7177" max="7177" width="11.5703125" style="8" customWidth="1"/>
    <col min="7178" max="7178" width="10" style="8" customWidth="1"/>
    <col min="7179" max="7179" width="12.85546875" style="8" customWidth="1"/>
    <col min="7180" max="7180" width="12" style="8" customWidth="1"/>
    <col min="7181" max="7181" width="10.5703125" style="8" customWidth="1"/>
    <col min="7182" max="7182" width="13.85546875" style="8" customWidth="1"/>
    <col min="7183" max="7424" width="9.140625" style="8"/>
    <col min="7425" max="7425" width="10.140625" style="8" customWidth="1"/>
    <col min="7426" max="7426" width="3.28515625" style="8" customWidth="1"/>
    <col min="7427" max="7427" width="5.5703125" style="8" bestFit="1" customWidth="1"/>
    <col min="7428" max="7428" width="4.85546875" style="8" bestFit="1" customWidth="1"/>
    <col min="7429" max="7429" width="57.28515625" style="8" customWidth="1"/>
    <col min="7430" max="7430" width="11.42578125" style="8" customWidth="1"/>
    <col min="7431" max="7431" width="9.85546875" style="8" customWidth="1"/>
    <col min="7432" max="7432" width="12.42578125" style="8" customWidth="1"/>
    <col min="7433" max="7433" width="11.5703125" style="8" customWidth="1"/>
    <col min="7434" max="7434" width="10" style="8" customWidth="1"/>
    <col min="7435" max="7435" width="12.85546875" style="8" customWidth="1"/>
    <col min="7436" max="7436" width="12" style="8" customWidth="1"/>
    <col min="7437" max="7437" width="10.5703125" style="8" customWidth="1"/>
    <col min="7438" max="7438" width="13.85546875" style="8" customWidth="1"/>
    <col min="7439" max="7680" width="9.140625" style="8"/>
    <col min="7681" max="7681" width="10.140625" style="8" customWidth="1"/>
    <col min="7682" max="7682" width="3.28515625" style="8" customWidth="1"/>
    <col min="7683" max="7683" width="5.5703125" style="8" bestFit="1" customWidth="1"/>
    <col min="7684" max="7684" width="4.85546875" style="8" bestFit="1" customWidth="1"/>
    <col min="7685" max="7685" width="57.28515625" style="8" customWidth="1"/>
    <col min="7686" max="7686" width="11.42578125" style="8" customWidth="1"/>
    <col min="7687" max="7687" width="9.85546875" style="8" customWidth="1"/>
    <col min="7688" max="7688" width="12.42578125" style="8" customWidth="1"/>
    <col min="7689" max="7689" width="11.5703125" style="8" customWidth="1"/>
    <col min="7690" max="7690" width="10" style="8" customWidth="1"/>
    <col min="7691" max="7691" width="12.85546875" style="8" customWidth="1"/>
    <col min="7692" max="7692" width="12" style="8" customWidth="1"/>
    <col min="7693" max="7693" width="10.5703125" style="8" customWidth="1"/>
    <col min="7694" max="7694" width="13.85546875" style="8" customWidth="1"/>
    <col min="7695" max="7936" width="9.140625" style="8"/>
    <col min="7937" max="7937" width="10.140625" style="8" customWidth="1"/>
    <col min="7938" max="7938" width="3.28515625" style="8" customWidth="1"/>
    <col min="7939" max="7939" width="5.5703125" style="8" bestFit="1" customWidth="1"/>
    <col min="7940" max="7940" width="4.85546875" style="8" bestFit="1" customWidth="1"/>
    <col min="7941" max="7941" width="57.28515625" style="8" customWidth="1"/>
    <col min="7942" max="7942" width="11.42578125" style="8" customWidth="1"/>
    <col min="7943" max="7943" width="9.85546875" style="8" customWidth="1"/>
    <col min="7944" max="7944" width="12.42578125" style="8" customWidth="1"/>
    <col min="7945" max="7945" width="11.5703125" style="8" customWidth="1"/>
    <col min="7946" max="7946" width="10" style="8" customWidth="1"/>
    <col min="7947" max="7947" width="12.85546875" style="8" customWidth="1"/>
    <col min="7948" max="7948" width="12" style="8" customWidth="1"/>
    <col min="7949" max="7949" width="10.5703125" style="8" customWidth="1"/>
    <col min="7950" max="7950" width="13.85546875" style="8" customWidth="1"/>
    <col min="7951" max="8192" width="9.140625" style="8"/>
    <col min="8193" max="8193" width="10.140625" style="8" customWidth="1"/>
    <col min="8194" max="8194" width="3.28515625" style="8" customWidth="1"/>
    <col min="8195" max="8195" width="5.5703125" style="8" bestFit="1" customWidth="1"/>
    <col min="8196" max="8196" width="4.85546875" style="8" bestFit="1" customWidth="1"/>
    <col min="8197" max="8197" width="57.28515625" style="8" customWidth="1"/>
    <col min="8198" max="8198" width="11.42578125" style="8" customWidth="1"/>
    <col min="8199" max="8199" width="9.85546875" style="8" customWidth="1"/>
    <col min="8200" max="8200" width="12.42578125" style="8" customWidth="1"/>
    <col min="8201" max="8201" width="11.5703125" style="8" customWidth="1"/>
    <col min="8202" max="8202" width="10" style="8" customWidth="1"/>
    <col min="8203" max="8203" width="12.85546875" style="8" customWidth="1"/>
    <col min="8204" max="8204" width="12" style="8" customWidth="1"/>
    <col min="8205" max="8205" width="10.5703125" style="8" customWidth="1"/>
    <col min="8206" max="8206" width="13.85546875" style="8" customWidth="1"/>
    <col min="8207" max="8448" width="9.140625" style="8"/>
    <col min="8449" max="8449" width="10.140625" style="8" customWidth="1"/>
    <col min="8450" max="8450" width="3.28515625" style="8" customWidth="1"/>
    <col min="8451" max="8451" width="5.5703125" style="8" bestFit="1" customWidth="1"/>
    <col min="8452" max="8452" width="4.85546875" style="8" bestFit="1" customWidth="1"/>
    <col min="8453" max="8453" width="57.28515625" style="8" customWidth="1"/>
    <col min="8454" max="8454" width="11.42578125" style="8" customWidth="1"/>
    <col min="8455" max="8455" width="9.85546875" style="8" customWidth="1"/>
    <col min="8456" max="8456" width="12.42578125" style="8" customWidth="1"/>
    <col min="8457" max="8457" width="11.5703125" style="8" customWidth="1"/>
    <col min="8458" max="8458" width="10" style="8" customWidth="1"/>
    <col min="8459" max="8459" width="12.85546875" style="8" customWidth="1"/>
    <col min="8460" max="8460" width="12" style="8" customWidth="1"/>
    <col min="8461" max="8461" width="10.5703125" style="8" customWidth="1"/>
    <col min="8462" max="8462" width="13.85546875" style="8" customWidth="1"/>
    <col min="8463" max="8704" width="9.140625" style="8"/>
    <col min="8705" max="8705" width="10.140625" style="8" customWidth="1"/>
    <col min="8706" max="8706" width="3.28515625" style="8" customWidth="1"/>
    <col min="8707" max="8707" width="5.5703125" style="8" bestFit="1" customWidth="1"/>
    <col min="8708" max="8708" width="4.85546875" style="8" bestFit="1" customWidth="1"/>
    <col min="8709" max="8709" width="57.28515625" style="8" customWidth="1"/>
    <col min="8710" max="8710" width="11.42578125" style="8" customWidth="1"/>
    <col min="8711" max="8711" width="9.85546875" style="8" customWidth="1"/>
    <col min="8712" max="8712" width="12.42578125" style="8" customWidth="1"/>
    <col min="8713" max="8713" width="11.5703125" style="8" customWidth="1"/>
    <col min="8714" max="8714" width="10" style="8" customWidth="1"/>
    <col min="8715" max="8715" width="12.85546875" style="8" customWidth="1"/>
    <col min="8716" max="8716" width="12" style="8" customWidth="1"/>
    <col min="8717" max="8717" width="10.5703125" style="8" customWidth="1"/>
    <col min="8718" max="8718" width="13.85546875" style="8" customWidth="1"/>
    <col min="8719" max="8960" width="9.140625" style="8"/>
    <col min="8961" max="8961" width="10.140625" style="8" customWidth="1"/>
    <col min="8962" max="8962" width="3.28515625" style="8" customWidth="1"/>
    <col min="8963" max="8963" width="5.5703125" style="8" bestFit="1" customWidth="1"/>
    <col min="8964" max="8964" width="4.85546875" style="8" bestFit="1" customWidth="1"/>
    <col min="8965" max="8965" width="57.28515625" style="8" customWidth="1"/>
    <col min="8966" max="8966" width="11.42578125" style="8" customWidth="1"/>
    <col min="8967" max="8967" width="9.85546875" style="8" customWidth="1"/>
    <col min="8968" max="8968" width="12.42578125" style="8" customWidth="1"/>
    <col min="8969" max="8969" width="11.5703125" style="8" customWidth="1"/>
    <col min="8970" max="8970" width="10" style="8" customWidth="1"/>
    <col min="8971" max="8971" width="12.85546875" style="8" customWidth="1"/>
    <col min="8972" max="8972" width="12" style="8" customWidth="1"/>
    <col min="8973" max="8973" width="10.5703125" style="8" customWidth="1"/>
    <col min="8974" max="8974" width="13.85546875" style="8" customWidth="1"/>
    <col min="8975" max="9216" width="9.140625" style="8"/>
    <col min="9217" max="9217" width="10.140625" style="8" customWidth="1"/>
    <col min="9218" max="9218" width="3.28515625" style="8" customWidth="1"/>
    <col min="9219" max="9219" width="5.5703125" style="8" bestFit="1" customWidth="1"/>
    <col min="9220" max="9220" width="4.85546875" style="8" bestFit="1" customWidth="1"/>
    <col min="9221" max="9221" width="57.28515625" style="8" customWidth="1"/>
    <col min="9222" max="9222" width="11.42578125" style="8" customWidth="1"/>
    <col min="9223" max="9223" width="9.85546875" style="8" customWidth="1"/>
    <col min="9224" max="9224" width="12.42578125" style="8" customWidth="1"/>
    <col min="9225" max="9225" width="11.5703125" style="8" customWidth="1"/>
    <col min="9226" max="9226" width="10" style="8" customWidth="1"/>
    <col min="9227" max="9227" width="12.85546875" style="8" customWidth="1"/>
    <col min="9228" max="9228" width="12" style="8" customWidth="1"/>
    <col min="9229" max="9229" width="10.5703125" style="8" customWidth="1"/>
    <col min="9230" max="9230" width="13.85546875" style="8" customWidth="1"/>
    <col min="9231" max="9472" width="9.140625" style="8"/>
    <col min="9473" max="9473" width="10.140625" style="8" customWidth="1"/>
    <col min="9474" max="9474" width="3.28515625" style="8" customWidth="1"/>
    <col min="9475" max="9475" width="5.5703125" style="8" bestFit="1" customWidth="1"/>
    <col min="9476" max="9476" width="4.85546875" style="8" bestFit="1" customWidth="1"/>
    <col min="9477" max="9477" width="57.28515625" style="8" customWidth="1"/>
    <col min="9478" max="9478" width="11.42578125" style="8" customWidth="1"/>
    <col min="9479" max="9479" width="9.85546875" style="8" customWidth="1"/>
    <col min="9480" max="9480" width="12.42578125" style="8" customWidth="1"/>
    <col min="9481" max="9481" width="11.5703125" style="8" customWidth="1"/>
    <col min="9482" max="9482" width="10" style="8" customWidth="1"/>
    <col min="9483" max="9483" width="12.85546875" style="8" customWidth="1"/>
    <col min="9484" max="9484" width="12" style="8" customWidth="1"/>
    <col min="9485" max="9485" width="10.5703125" style="8" customWidth="1"/>
    <col min="9486" max="9486" width="13.85546875" style="8" customWidth="1"/>
    <col min="9487" max="9728" width="9.140625" style="8"/>
    <col min="9729" max="9729" width="10.140625" style="8" customWidth="1"/>
    <col min="9730" max="9730" width="3.28515625" style="8" customWidth="1"/>
    <col min="9731" max="9731" width="5.5703125" style="8" bestFit="1" customWidth="1"/>
    <col min="9732" max="9732" width="4.85546875" style="8" bestFit="1" customWidth="1"/>
    <col min="9733" max="9733" width="57.28515625" style="8" customWidth="1"/>
    <col min="9734" max="9734" width="11.42578125" style="8" customWidth="1"/>
    <col min="9735" max="9735" width="9.85546875" style="8" customWidth="1"/>
    <col min="9736" max="9736" width="12.42578125" style="8" customWidth="1"/>
    <col min="9737" max="9737" width="11.5703125" style="8" customWidth="1"/>
    <col min="9738" max="9738" width="10" style="8" customWidth="1"/>
    <col min="9739" max="9739" width="12.85546875" style="8" customWidth="1"/>
    <col min="9740" max="9740" width="12" style="8" customWidth="1"/>
    <col min="9741" max="9741" width="10.5703125" style="8" customWidth="1"/>
    <col min="9742" max="9742" width="13.85546875" style="8" customWidth="1"/>
    <col min="9743" max="9984" width="9.140625" style="8"/>
    <col min="9985" max="9985" width="10.140625" style="8" customWidth="1"/>
    <col min="9986" max="9986" width="3.28515625" style="8" customWidth="1"/>
    <col min="9987" max="9987" width="5.5703125" style="8" bestFit="1" customWidth="1"/>
    <col min="9988" max="9988" width="4.85546875" style="8" bestFit="1" customWidth="1"/>
    <col min="9989" max="9989" width="57.28515625" style="8" customWidth="1"/>
    <col min="9990" max="9990" width="11.42578125" style="8" customWidth="1"/>
    <col min="9991" max="9991" width="9.85546875" style="8" customWidth="1"/>
    <col min="9992" max="9992" width="12.42578125" style="8" customWidth="1"/>
    <col min="9993" max="9993" width="11.5703125" style="8" customWidth="1"/>
    <col min="9994" max="9994" width="10" style="8" customWidth="1"/>
    <col min="9995" max="9995" width="12.85546875" style="8" customWidth="1"/>
    <col min="9996" max="9996" width="12" style="8" customWidth="1"/>
    <col min="9997" max="9997" width="10.5703125" style="8" customWidth="1"/>
    <col min="9998" max="9998" width="13.85546875" style="8" customWidth="1"/>
    <col min="9999" max="10240" width="9.140625" style="8"/>
    <col min="10241" max="10241" width="10.140625" style="8" customWidth="1"/>
    <col min="10242" max="10242" width="3.28515625" style="8" customWidth="1"/>
    <col min="10243" max="10243" width="5.5703125" style="8" bestFit="1" customWidth="1"/>
    <col min="10244" max="10244" width="4.85546875" style="8" bestFit="1" customWidth="1"/>
    <col min="10245" max="10245" width="57.28515625" style="8" customWidth="1"/>
    <col min="10246" max="10246" width="11.42578125" style="8" customWidth="1"/>
    <col min="10247" max="10247" width="9.85546875" style="8" customWidth="1"/>
    <col min="10248" max="10248" width="12.42578125" style="8" customWidth="1"/>
    <col min="10249" max="10249" width="11.5703125" style="8" customWidth="1"/>
    <col min="10250" max="10250" width="10" style="8" customWidth="1"/>
    <col min="10251" max="10251" width="12.85546875" style="8" customWidth="1"/>
    <col min="10252" max="10252" width="12" style="8" customWidth="1"/>
    <col min="10253" max="10253" width="10.5703125" style="8" customWidth="1"/>
    <col min="10254" max="10254" width="13.85546875" style="8" customWidth="1"/>
    <col min="10255" max="10496" width="9.140625" style="8"/>
    <col min="10497" max="10497" width="10.140625" style="8" customWidth="1"/>
    <col min="10498" max="10498" width="3.28515625" style="8" customWidth="1"/>
    <col min="10499" max="10499" width="5.5703125" style="8" bestFit="1" customWidth="1"/>
    <col min="10500" max="10500" width="4.85546875" style="8" bestFit="1" customWidth="1"/>
    <col min="10501" max="10501" width="57.28515625" style="8" customWidth="1"/>
    <col min="10502" max="10502" width="11.42578125" style="8" customWidth="1"/>
    <col min="10503" max="10503" width="9.85546875" style="8" customWidth="1"/>
    <col min="10504" max="10504" width="12.42578125" style="8" customWidth="1"/>
    <col min="10505" max="10505" width="11.5703125" style="8" customWidth="1"/>
    <col min="10506" max="10506" width="10" style="8" customWidth="1"/>
    <col min="10507" max="10507" width="12.85546875" style="8" customWidth="1"/>
    <col min="10508" max="10508" width="12" style="8" customWidth="1"/>
    <col min="10509" max="10509" width="10.5703125" style="8" customWidth="1"/>
    <col min="10510" max="10510" width="13.85546875" style="8" customWidth="1"/>
    <col min="10511" max="10752" width="9.140625" style="8"/>
    <col min="10753" max="10753" width="10.140625" style="8" customWidth="1"/>
    <col min="10754" max="10754" width="3.28515625" style="8" customWidth="1"/>
    <col min="10755" max="10755" width="5.5703125" style="8" bestFit="1" customWidth="1"/>
    <col min="10756" max="10756" width="4.85546875" style="8" bestFit="1" customWidth="1"/>
    <col min="10757" max="10757" width="57.28515625" style="8" customWidth="1"/>
    <col min="10758" max="10758" width="11.42578125" style="8" customWidth="1"/>
    <col min="10759" max="10759" width="9.85546875" style="8" customWidth="1"/>
    <col min="10760" max="10760" width="12.42578125" style="8" customWidth="1"/>
    <col min="10761" max="10761" width="11.5703125" style="8" customWidth="1"/>
    <col min="10762" max="10762" width="10" style="8" customWidth="1"/>
    <col min="10763" max="10763" width="12.85546875" style="8" customWidth="1"/>
    <col min="10764" max="10764" width="12" style="8" customWidth="1"/>
    <col min="10765" max="10765" width="10.5703125" style="8" customWidth="1"/>
    <col min="10766" max="10766" width="13.85546875" style="8" customWidth="1"/>
    <col min="10767" max="11008" width="9.140625" style="8"/>
    <col min="11009" max="11009" width="10.140625" style="8" customWidth="1"/>
    <col min="11010" max="11010" width="3.28515625" style="8" customWidth="1"/>
    <col min="11011" max="11011" width="5.5703125" style="8" bestFit="1" customWidth="1"/>
    <col min="11012" max="11012" width="4.85546875" style="8" bestFit="1" customWidth="1"/>
    <col min="11013" max="11013" width="57.28515625" style="8" customWidth="1"/>
    <col min="11014" max="11014" width="11.42578125" style="8" customWidth="1"/>
    <col min="11015" max="11015" width="9.85546875" style="8" customWidth="1"/>
    <col min="11016" max="11016" width="12.42578125" style="8" customWidth="1"/>
    <col min="11017" max="11017" width="11.5703125" style="8" customWidth="1"/>
    <col min="11018" max="11018" width="10" style="8" customWidth="1"/>
    <col min="11019" max="11019" width="12.85546875" style="8" customWidth="1"/>
    <col min="11020" max="11020" width="12" style="8" customWidth="1"/>
    <col min="11021" max="11021" width="10.5703125" style="8" customWidth="1"/>
    <col min="11022" max="11022" width="13.85546875" style="8" customWidth="1"/>
    <col min="11023" max="11264" width="9.140625" style="8"/>
    <col min="11265" max="11265" width="10.140625" style="8" customWidth="1"/>
    <col min="11266" max="11266" width="3.28515625" style="8" customWidth="1"/>
    <col min="11267" max="11267" width="5.5703125" style="8" bestFit="1" customWidth="1"/>
    <col min="11268" max="11268" width="4.85546875" style="8" bestFit="1" customWidth="1"/>
    <col min="11269" max="11269" width="57.28515625" style="8" customWidth="1"/>
    <col min="11270" max="11270" width="11.42578125" style="8" customWidth="1"/>
    <col min="11271" max="11271" width="9.85546875" style="8" customWidth="1"/>
    <col min="11272" max="11272" width="12.42578125" style="8" customWidth="1"/>
    <col min="11273" max="11273" width="11.5703125" style="8" customWidth="1"/>
    <col min="11274" max="11274" width="10" style="8" customWidth="1"/>
    <col min="11275" max="11275" width="12.85546875" style="8" customWidth="1"/>
    <col min="11276" max="11276" width="12" style="8" customWidth="1"/>
    <col min="11277" max="11277" width="10.5703125" style="8" customWidth="1"/>
    <col min="11278" max="11278" width="13.85546875" style="8" customWidth="1"/>
    <col min="11279" max="11520" width="9.140625" style="8"/>
    <col min="11521" max="11521" width="10.140625" style="8" customWidth="1"/>
    <col min="11522" max="11522" width="3.28515625" style="8" customWidth="1"/>
    <col min="11523" max="11523" width="5.5703125" style="8" bestFit="1" customWidth="1"/>
    <col min="11524" max="11524" width="4.85546875" style="8" bestFit="1" customWidth="1"/>
    <col min="11525" max="11525" width="57.28515625" style="8" customWidth="1"/>
    <col min="11526" max="11526" width="11.42578125" style="8" customWidth="1"/>
    <col min="11527" max="11527" width="9.85546875" style="8" customWidth="1"/>
    <col min="11528" max="11528" width="12.42578125" style="8" customWidth="1"/>
    <col min="11529" max="11529" width="11.5703125" style="8" customWidth="1"/>
    <col min="11530" max="11530" width="10" style="8" customWidth="1"/>
    <col min="11531" max="11531" width="12.85546875" style="8" customWidth="1"/>
    <col min="11532" max="11532" width="12" style="8" customWidth="1"/>
    <col min="11533" max="11533" width="10.5703125" style="8" customWidth="1"/>
    <col min="11534" max="11534" width="13.85546875" style="8" customWidth="1"/>
    <col min="11535" max="11776" width="9.140625" style="8"/>
    <col min="11777" max="11777" width="10.140625" style="8" customWidth="1"/>
    <col min="11778" max="11778" width="3.28515625" style="8" customWidth="1"/>
    <col min="11779" max="11779" width="5.5703125" style="8" bestFit="1" customWidth="1"/>
    <col min="11780" max="11780" width="4.85546875" style="8" bestFit="1" customWidth="1"/>
    <col min="11781" max="11781" width="57.28515625" style="8" customWidth="1"/>
    <col min="11782" max="11782" width="11.42578125" style="8" customWidth="1"/>
    <col min="11783" max="11783" width="9.85546875" style="8" customWidth="1"/>
    <col min="11784" max="11784" width="12.42578125" style="8" customWidth="1"/>
    <col min="11785" max="11785" width="11.5703125" style="8" customWidth="1"/>
    <col min="11786" max="11786" width="10" style="8" customWidth="1"/>
    <col min="11787" max="11787" width="12.85546875" style="8" customWidth="1"/>
    <col min="11788" max="11788" width="12" style="8" customWidth="1"/>
    <col min="11789" max="11789" width="10.5703125" style="8" customWidth="1"/>
    <col min="11790" max="11790" width="13.85546875" style="8" customWidth="1"/>
    <col min="11791" max="12032" width="9.140625" style="8"/>
    <col min="12033" max="12033" width="10.140625" style="8" customWidth="1"/>
    <col min="12034" max="12034" width="3.28515625" style="8" customWidth="1"/>
    <col min="12035" max="12035" width="5.5703125" style="8" bestFit="1" customWidth="1"/>
    <col min="12036" max="12036" width="4.85546875" style="8" bestFit="1" customWidth="1"/>
    <col min="12037" max="12037" width="57.28515625" style="8" customWidth="1"/>
    <col min="12038" max="12038" width="11.42578125" style="8" customWidth="1"/>
    <col min="12039" max="12039" width="9.85546875" style="8" customWidth="1"/>
    <col min="12040" max="12040" width="12.42578125" style="8" customWidth="1"/>
    <col min="12041" max="12041" width="11.5703125" style="8" customWidth="1"/>
    <col min="12042" max="12042" width="10" style="8" customWidth="1"/>
    <col min="12043" max="12043" width="12.85546875" style="8" customWidth="1"/>
    <col min="12044" max="12044" width="12" style="8" customWidth="1"/>
    <col min="12045" max="12045" width="10.5703125" style="8" customWidth="1"/>
    <col min="12046" max="12046" width="13.85546875" style="8" customWidth="1"/>
    <col min="12047" max="12288" width="9.140625" style="8"/>
    <col min="12289" max="12289" width="10.140625" style="8" customWidth="1"/>
    <col min="12290" max="12290" width="3.28515625" style="8" customWidth="1"/>
    <col min="12291" max="12291" width="5.5703125" style="8" bestFit="1" customWidth="1"/>
    <col min="12292" max="12292" width="4.85546875" style="8" bestFit="1" customWidth="1"/>
    <col min="12293" max="12293" width="57.28515625" style="8" customWidth="1"/>
    <col min="12294" max="12294" width="11.42578125" style="8" customWidth="1"/>
    <col min="12295" max="12295" width="9.85546875" style="8" customWidth="1"/>
    <col min="12296" max="12296" width="12.42578125" style="8" customWidth="1"/>
    <col min="12297" max="12297" width="11.5703125" style="8" customWidth="1"/>
    <col min="12298" max="12298" width="10" style="8" customWidth="1"/>
    <col min="12299" max="12299" width="12.85546875" style="8" customWidth="1"/>
    <col min="12300" max="12300" width="12" style="8" customWidth="1"/>
    <col min="12301" max="12301" width="10.5703125" style="8" customWidth="1"/>
    <col min="12302" max="12302" width="13.85546875" style="8" customWidth="1"/>
    <col min="12303" max="12544" width="9.140625" style="8"/>
    <col min="12545" max="12545" width="10.140625" style="8" customWidth="1"/>
    <col min="12546" max="12546" width="3.28515625" style="8" customWidth="1"/>
    <col min="12547" max="12547" width="5.5703125" style="8" bestFit="1" customWidth="1"/>
    <col min="12548" max="12548" width="4.85546875" style="8" bestFit="1" customWidth="1"/>
    <col min="12549" max="12549" width="57.28515625" style="8" customWidth="1"/>
    <col min="12550" max="12550" width="11.42578125" style="8" customWidth="1"/>
    <col min="12551" max="12551" width="9.85546875" style="8" customWidth="1"/>
    <col min="12552" max="12552" width="12.42578125" style="8" customWidth="1"/>
    <col min="12553" max="12553" width="11.5703125" style="8" customWidth="1"/>
    <col min="12554" max="12554" width="10" style="8" customWidth="1"/>
    <col min="12555" max="12555" width="12.85546875" style="8" customWidth="1"/>
    <col min="12556" max="12556" width="12" style="8" customWidth="1"/>
    <col min="12557" max="12557" width="10.5703125" style="8" customWidth="1"/>
    <col min="12558" max="12558" width="13.85546875" style="8" customWidth="1"/>
    <col min="12559" max="12800" width="9.140625" style="8"/>
    <col min="12801" max="12801" width="10.140625" style="8" customWidth="1"/>
    <col min="12802" max="12802" width="3.28515625" style="8" customWidth="1"/>
    <col min="12803" max="12803" width="5.5703125" style="8" bestFit="1" customWidth="1"/>
    <col min="12804" max="12804" width="4.85546875" style="8" bestFit="1" customWidth="1"/>
    <col min="12805" max="12805" width="57.28515625" style="8" customWidth="1"/>
    <col min="12806" max="12806" width="11.42578125" style="8" customWidth="1"/>
    <col min="12807" max="12807" width="9.85546875" style="8" customWidth="1"/>
    <col min="12808" max="12808" width="12.42578125" style="8" customWidth="1"/>
    <col min="12809" max="12809" width="11.5703125" style="8" customWidth="1"/>
    <col min="12810" max="12810" width="10" style="8" customWidth="1"/>
    <col min="12811" max="12811" width="12.85546875" style="8" customWidth="1"/>
    <col min="12812" max="12812" width="12" style="8" customWidth="1"/>
    <col min="12813" max="12813" width="10.5703125" style="8" customWidth="1"/>
    <col min="12814" max="12814" width="13.85546875" style="8" customWidth="1"/>
    <col min="12815" max="13056" width="9.140625" style="8"/>
    <col min="13057" max="13057" width="10.140625" style="8" customWidth="1"/>
    <col min="13058" max="13058" width="3.28515625" style="8" customWidth="1"/>
    <col min="13059" max="13059" width="5.5703125" style="8" bestFit="1" customWidth="1"/>
    <col min="13060" max="13060" width="4.85546875" style="8" bestFit="1" customWidth="1"/>
    <col min="13061" max="13061" width="57.28515625" style="8" customWidth="1"/>
    <col min="13062" max="13062" width="11.42578125" style="8" customWidth="1"/>
    <col min="13063" max="13063" width="9.85546875" style="8" customWidth="1"/>
    <col min="13064" max="13064" width="12.42578125" style="8" customWidth="1"/>
    <col min="13065" max="13065" width="11.5703125" style="8" customWidth="1"/>
    <col min="13066" max="13066" width="10" style="8" customWidth="1"/>
    <col min="13067" max="13067" width="12.85546875" style="8" customWidth="1"/>
    <col min="13068" max="13068" width="12" style="8" customWidth="1"/>
    <col min="13069" max="13069" width="10.5703125" style="8" customWidth="1"/>
    <col min="13070" max="13070" width="13.85546875" style="8" customWidth="1"/>
    <col min="13071" max="13312" width="9.140625" style="8"/>
    <col min="13313" max="13313" width="10.140625" style="8" customWidth="1"/>
    <col min="13314" max="13314" width="3.28515625" style="8" customWidth="1"/>
    <col min="13315" max="13315" width="5.5703125" style="8" bestFit="1" customWidth="1"/>
    <col min="13316" max="13316" width="4.85546875" style="8" bestFit="1" customWidth="1"/>
    <col min="13317" max="13317" width="57.28515625" style="8" customWidth="1"/>
    <col min="13318" max="13318" width="11.42578125" style="8" customWidth="1"/>
    <col min="13319" max="13319" width="9.85546875" style="8" customWidth="1"/>
    <col min="13320" max="13320" width="12.42578125" style="8" customWidth="1"/>
    <col min="13321" max="13321" width="11.5703125" style="8" customWidth="1"/>
    <col min="13322" max="13322" width="10" style="8" customWidth="1"/>
    <col min="13323" max="13323" width="12.85546875" style="8" customWidth="1"/>
    <col min="13324" max="13324" width="12" style="8" customWidth="1"/>
    <col min="13325" max="13325" width="10.5703125" style="8" customWidth="1"/>
    <col min="13326" max="13326" width="13.85546875" style="8" customWidth="1"/>
    <col min="13327" max="13568" width="9.140625" style="8"/>
    <col min="13569" max="13569" width="10.140625" style="8" customWidth="1"/>
    <col min="13570" max="13570" width="3.28515625" style="8" customWidth="1"/>
    <col min="13571" max="13571" width="5.5703125" style="8" bestFit="1" customWidth="1"/>
    <col min="13572" max="13572" width="4.85546875" style="8" bestFit="1" customWidth="1"/>
    <col min="13573" max="13573" width="57.28515625" style="8" customWidth="1"/>
    <col min="13574" max="13574" width="11.42578125" style="8" customWidth="1"/>
    <col min="13575" max="13575" width="9.85546875" style="8" customWidth="1"/>
    <col min="13576" max="13576" width="12.42578125" style="8" customWidth="1"/>
    <col min="13577" max="13577" width="11.5703125" style="8" customWidth="1"/>
    <col min="13578" max="13578" width="10" style="8" customWidth="1"/>
    <col min="13579" max="13579" width="12.85546875" style="8" customWidth="1"/>
    <col min="13580" max="13580" width="12" style="8" customWidth="1"/>
    <col min="13581" max="13581" width="10.5703125" style="8" customWidth="1"/>
    <col min="13582" max="13582" width="13.85546875" style="8" customWidth="1"/>
    <col min="13583" max="13824" width="9.140625" style="8"/>
    <col min="13825" max="13825" width="10.140625" style="8" customWidth="1"/>
    <col min="13826" max="13826" width="3.28515625" style="8" customWidth="1"/>
    <col min="13827" max="13827" width="5.5703125" style="8" bestFit="1" customWidth="1"/>
    <col min="13828" max="13828" width="4.85546875" style="8" bestFit="1" customWidth="1"/>
    <col min="13829" max="13829" width="57.28515625" style="8" customWidth="1"/>
    <col min="13830" max="13830" width="11.42578125" style="8" customWidth="1"/>
    <col min="13831" max="13831" width="9.85546875" style="8" customWidth="1"/>
    <col min="13832" max="13832" width="12.42578125" style="8" customWidth="1"/>
    <col min="13833" max="13833" width="11.5703125" style="8" customWidth="1"/>
    <col min="13834" max="13834" width="10" style="8" customWidth="1"/>
    <col min="13835" max="13835" width="12.85546875" style="8" customWidth="1"/>
    <col min="13836" max="13836" width="12" style="8" customWidth="1"/>
    <col min="13837" max="13837" width="10.5703125" style="8" customWidth="1"/>
    <col min="13838" max="13838" width="13.85546875" style="8" customWidth="1"/>
    <col min="13839" max="14080" width="9.140625" style="8"/>
    <col min="14081" max="14081" width="10.140625" style="8" customWidth="1"/>
    <col min="14082" max="14082" width="3.28515625" style="8" customWidth="1"/>
    <col min="14083" max="14083" width="5.5703125" style="8" bestFit="1" customWidth="1"/>
    <col min="14084" max="14084" width="4.85546875" style="8" bestFit="1" customWidth="1"/>
    <col min="14085" max="14085" width="57.28515625" style="8" customWidth="1"/>
    <col min="14086" max="14086" width="11.42578125" style="8" customWidth="1"/>
    <col min="14087" max="14087" width="9.85546875" style="8" customWidth="1"/>
    <col min="14088" max="14088" width="12.42578125" style="8" customWidth="1"/>
    <col min="14089" max="14089" width="11.5703125" style="8" customWidth="1"/>
    <col min="14090" max="14090" width="10" style="8" customWidth="1"/>
    <col min="14091" max="14091" width="12.85546875" style="8" customWidth="1"/>
    <col min="14092" max="14092" width="12" style="8" customWidth="1"/>
    <col min="14093" max="14093" width="10.5703125" style="8" customWidth="1"/>
    <col min="14094" max="14094" width="13.85546875" style="8" customWidth="1"/>
    <col min="14095" max="14336" width="9.140625" style="8"/>
    <col min="14337" max="14337" width="10.140625" style="8" customWidth="1"/>
    <col min="14338" max="14338" width="3.28515625" style="8" customWidth="1"/>
    <col min="14339" max="14339" width="5.5703125" style="8" bestFit="1" customWidth="1"/>
    <col min="14340" max="14340" width="4.85546875" style="8" bestFit="1" customWidth="1"/>
    <col min="14341" max="14341" width="57.28515625" style="8" customWidth="1"/>
    <col min="14342" max="14342" width="11.42578125" style="8" customWidth="1"/>
    <col min="14343" max="14343" width="9.85546875" style="8" customWidth="1"/>
    <col min="14344" max="14344" width="12.42578125" style="8" customWidth="1"/>
    <col min="14345" max="14345" width="11.5703125" style="8" customWidth="1"/>
    <col min="14346" max="14346" width="10" style="8" customWidth="1"/>
    <col min="14347" max="14347" width="12.85546875" style="8" customWidth="1"/>
    <col min="14348" max="14348" width="12" style="8" customWidth="1"/>
    <col min="14349" max="14349" width="10.5703125" style="8" customWidth="1"/>
    <col min="14350" max="14350" width="13.85546875" style="8" customWidth="1"/>
    <col min="14351" max="14592" width="9.140625" style="8"/>
    <col min="14593" max="14593" width="10.140625" style="8" customWidth="1"/>
    <col min="14594" max="14594" width="3.28515625" style="8" customWidth="1"/>
    <col min="14595" max="14595" width="5.5703125" style="8" bestFit="1" customWidth="1"/>
    <col min="14596" max="14596" width="4.85546875" style="8" bestFit="1" customWidth="1"/>
    <col min="14597" max="14597" width="57.28515625" style="8" customWidth="1"/>
    <col min="14598" max="14598" width="11.42578125" style="8" customWidth="1"/>
    <col min="14599" max="14599" width="9.85546875" style="8" customWidth="1"/>
    <col min="14600" max="14600" width="12.42578125" style="8" customWidth="1"/>
    <col min="14601" max="14601" width="11.5703125" style="8" customWidth="1"/>
    <col min="14602" max="14602" width="10" style="8" customWidth="1"/>
    <col min="14603" max="14603" width="12.85546875" style="8" customWidth="1"/>
    <col min="14604" max="14604" width="12" style="8" customWidth="1"/>
    <col min="14605" max="14605" width="10.5703125" style="8" customWidth="1"/>
    <col min="14606" max="14606" width="13.85546875" style="8" customWidth="1"/>
    <col min="14607" max="14848" width="9.140625" style="8"/>
    <col min="14849" max="14849" width="10.140625" style="8" customWidth="1"/>
    <col min="14850" max="14850" width="3.28515625" style="8" customWidth="1"/>
    <col min="14851" max="14851" width="5.5703125" style="8" bestFit="1" customWidth="1"/>
    <col min="14852" max="14852" width="4.85546875" style="8" bestFit="1" customWidth="1"/>
    <col min="14853" max="14853" width="57.28515625" style="8" customWidth="1"/>
    <col min="14854" max="14854" width="11.42578125" style="8" customWidth="1"/>
    <col min="14855" max="14855" width="9.85546875" style="8" customWidth="1"/>
    <col min="14856" max="14856" width="12.42578125" style="8" customWidth="1"/>
    <col min="14857" max="14857" width="11.5703125" style="8" customWidth="1"/>
    <col min="14858" max="14858" width="10" style="8" customWidth="1"/>
    <col min="14859" max="14859" width="12.85546875" style="8" customWidth="1"/>
    <col min="14860" max="14860" width="12" style="8" customWidth="1"/>
    <col min="14861" max="14861" width="10.5703125" style="8" customWidth="1"/>
    <col min="14862" max="14862" width="13.85546875" style="8" customWidth="1"/>
    <col min="14863" max="15104" width="9.140625" style="8"/>
    <col min="15105" max="15105" width="10.140625" style="8" customWidth="1"/>
    <col min="15106" max="15106" width="3.28515625" style="8" customWidth="1"/>
    <col min="15107" max="15107" width="5.5703125" style="8" bestFit="1" customWidth="1"/>
    <col min="15108" max="15108" width="4.85546875" style="8" bestFit="1" customWidth="1"/>
    <col min="15109" max="15109" width="57.28515625" style="8" customWidth="1"/>
    <col min="15110" max="15110" width="11.42578125" style="8" customWidth="1"/>
    <col min="15111" max="15111" width="9.85546875" style="8" customWidth="1"/>
    <col min="15112" max="15112" width="12.42578125" style="8" customWidth="1"/>
    <col min="15113" max="15113" width="11.5703125" style="8" customWidth="1"/>
    <col min="15114" max="15114" width="10" style="8" customWidth="1"/>
    <col min="15115" max="15115" width="12.85546875" style="8" customWidth="1"/>
    <col min="15116" max="15116" width="12" style="8" customWidth="1"/>
    <col min="15117" max="15117" width="10.5703125" style="8" customWidth="1"/>
    <col min="15118" max="15118" width="13.85546875" style="8" customWidth="1"/>
    <col min="15119" max="15360" width="9.140625" style="8"/>
    <col min="15361" max="15361" width="10.140625" style="8" customWidth="1"/>
    <col min="15362" max="15362" width="3.28515625" style="8" customWidth="1"/>
    <col min="15363" max="15363" width="5.5703125" style="8" bestFit="1" customWidth="1"/>
    <col min="15364" max="15364" width="4.85546875" style="8" bestFit="1" customWidth="1"/>
    <col min="15365" max="15365" width="57.28515625" style="8" customWidth="1"/>
    <col min="15366" max="15366" width="11.42578125" style="8" customWidth="1"/>
    <col min="15367" max="15367" width="9.85546875" style="8" customWidth="1"/>
    <col min="15368" max="15368" width="12.42578125" style="8" customWidth="1"/>
    <col min="15369" max="15369" width="11.5703125" style="8" customWidth="1"/>
    <col min="15370" max="15370" width="10" style="8" customWidth="1"/>
    <col min="15371" max="15371" width="12.85546875" style="8" customWidth="1"/>
    <col min="15372" max="15372" width="12" style="8" customWidth="1"/>
    <col min="15373" max="15373" width="10.5703125" style="8" customWidth="1"/>
    <col min="15374" max="15374" width="13.85546875" style="8" customWidth="1"/>
    <col min="15375" max="15616" width="9.140625" style="8"/>
    <col min="15617" max="15617" width="10.140625" style="8" customWidth="1"/>
    <col min="15618" max="15618" width="3.28515625" style="8" customWidth="1"/>
    <col min="15619" max="15619" width="5.5703125" style="8" bestFit="1" customWidth="1"/>
    <col min="15620" max="15620" width="4.85546875" style="8" bestFit="1" customWidth="1"/>
    <col min="15621" max="15621" width="57.28515625" style="8" customWidth="1"/>
    <col min="15622" max="15622" width="11.42578125" style="8" customWidth="1"/>
    <col min="15623" max="15623" width="9.85546875" style="8" customWidth="1"/>
    <col min="15624" max="15624" width="12.42578125" style="8" customWidth="1"/>
    <col min="15625" max="15625" width="11.5703125" style="8" customWidth="1"/>
    <col min="15626" max="15626" width="10" style="8" customWidth="1"/>
    <col min="15627" max="15627" width="12.85546875" style="8" customWidth="1"/>
    <col min="15628" max="15628" width="12" style="8" customWidth="1"/>
    <col min="15629" max="15629" width="10.5703125" style="8" customWidth="1"/>
    <col min="15630" max="15630" width="13.85546875" style="8" customWidth="1"/>
    <col min="15631" max="15872" width="9.140625" style="8"/>
    <col min="15873" max="15873" width="10.140625" style="8" customWidth="1"/>
    <col min="15874" max="15874" width="3.28515625" style="8" customWidth="1"/>
    <col min="15875" max="15875" width="5.5703125" style="8" bestFit="1" customWidth="1"/>
    <col min="15876" max="15876" width="4.85546875" style="8" bestFit="1" customWidth="1"/>
    <col min="15877" max="15877" width="57.28515625" style="8" customWidth="1"/>
    <col min="15878" max="15878" width="11.42578125" style="8" customWidth="1"/>
    <col min="15879" max="15879" width="9.85546875" style="8" customWidth="1"/>
    <col min="15880" max="15880" width="12.42578125" style="8" customWidth="1"/>
    <col min="15881" max="15881" width="11.5703125" style="8" customWidth="1"/>
    <col min="15882" max="15882" width="10" style="8" customWidth="1"/>
    <col min="15883" max="15883" width="12.85546875" style="8" customWidth="1"/>
    <col min="15884" max="15884" width="12" style="8" customWidth="1"/>
    <col min="15885" max="15885" width="10.5703125" style="8" customWidth="1"/>
    <col min="15886" max="15886" width="13.85546875" style="8" customWidth="1"/>
    <col min="15887" max="16128" width="9.140625" style="8"/>
    <col min="16129" max="16129" width="10.140625" style="8" customWidth="1"/>
    <col min="16130" max="16130" width="3.28515625" style="8" customWidth="1"/>
    <col min="16131" max="16131" width="5.5703125" style="8" bestFit="1" customWidth="1"/>
    <col min="16132" max="16132" width="4.85546875" style="8" bestFit="1" customWidth="1"/>
    <col min="16133" max="16133" width="57.28515625" style="8" customWidth="1"/>
    <col min="16134" max="16134" width="11.42578125" style="8" customWidth="1"/>
    <col min="16135" max="16135" width="9.85546875" style="8" customWidth="1"/>
    <col min="16136" max="16136" width="12.42578125" style="8" customWidth="1"/>
    <col min="16137" max="16137" width="11.5703125" style="8" customWidth="1"/>
    <col min="16138" max="16138" width="10" style="8" customWidth="1"/>
    <col min="16139" max="16139" width="12.85546875" style="8" customWidth="1"/>
    <col min="16140" max="16140" width="12" style="8" customWidth="1"/>
    <col min="16141" max="16141" width="10.5703125" style="8" customWidth="1"/>
    <col min="16142" max="16142" width="13.85546875" style="8" customWidth="1"/>
    <col min="16143" max="16384" width="9.140625" style="8"/>
  </cols>
  <sheetData>
    <row r="1" spans="1:18" ht="14.25" hidden="1" customHeight="1" x14ac:dyDescent="0.2">
      <c r="A1" s="5"/>
      <c r="B1" s="6"/>
      <c r="C1" s="6"/>
      <c r="D1" s="7"/>
      <c r="E1" s="63"/>
      <c r="F1" s="174" t="s">
        <v>21</v>
      </c>
      <c r="G1" s="174"/>
      <c r="H1" s="174"/>
      <c r="I1" s="174"/>
      <c r="J1" s="174"/>
      <c r="K1" s="174"/>
      <c r="L1" s="174"/>
      <c r="M1" s="174"/>
      <c r="N1" s="174"/>
    </row>
    <row r="2" spans="1:18" ht="12" x14ac:dyDescent="0.2">
      <c r="A2" s="9"/>
      <c r="B2" s="9"/>
      <c r="C2" s="9"/>
      <c r="D2" s="9"/>
      <c r="E2" s="60"/>
      <c r="F2" s="174"/>
      <c r="G2" s="174"/>
      <c r="H2" s="174"/>
      <c r="I2" s="174"/>
      <c r="J2" s="174"/>
      <c r="K2" s="174"/>
      <c r="L2" s="174"/>
      <c r="M2" s="174"/>
      <c r="N2" s="174"/>
    </row>
    <row r="3" spans="1:18" ht="12" x14ac:dyDescent="0.2">
      <c r="A3" s="9"/>
      <c r="B3" s="9"/>
      <c r="C3" s="9"/>
      <c r="D3" s="9"/>
      <c r="E3" s="175" t="s">
        <v>261</v>
      </c>
      <c r="F3" s="175"/>
      <c r="G3" s="175"/>
      <c r="H3" s="175"/>
      <c r="I3" s="175"/>
      <c r="J3" s="175"/>
      <c r="K3" s="175"/>
      <c r="L3" s="175"/>
      <c r="M3" s="175"/>
      <c r="N3" s="175"/>
    </row>
    <row r="4" spans="1:18" ht="12" x14ac:dyDescent="0.2">
      <c r="A4" s="9"/>
      <c r="B4" s="9"/>
      <c r="C4" s="9"/>
      <c r="D4" s="9"/>
      <c r="E4" s="176" t="s">
        <v>22</v>
      </c>
      <c r="F4" s="176"/>
      <c r="G4" s="176"/>
      <c r="H4" s="176"/>
      <c r="I4" s="176"/>
      <c r="J4" s="176"/>
      <c r="K4" s="176"/>
      <c r="L4" s="176"/>
      <c r="M4" s="176"/>
      <c r="N4" s="176"/>
      <c r="O4" s="9"/>
      <c r="P4" s="9"/>
      <c r="Q4" s="9"/>
      <c r="R4" s="9"/>
    </row>
    <row r="5" spans="1:18" ht="12" x14ac:dyDescent="0.2">
      <c r="A5" s="9"/>
      <c r="B5" s="9"/>
      <c r="C5" s="9"/>
      <c r="D5" s="9"/>
      <c r="E5" s="64"/>
      <c r="F5" s="175" t="s">
        <v>1124</v>
      </c>
      <c r="G5" s="175"/>
      <c r="H5" s="175"/>
      <c r="I5" s="175"/>
      <c r="J5" s="175"/>
      <c r="K5" s="175"/>
      <c r="L5" s="175"/>
      <c r="M5" s="175"/>
      <c r="N5" s="175"/>
    </row>
    <row r="7" spans="1:18" ht="20.25" customHeight="1" x14ac:dyDescent="0.2">
      <c r="A7" s="173" t="s">
        <v>332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0"/>
      <c r="P7" s="10"/>
    </row>
    <row r="8" spans="1:18" x14ac:dyDescent="0.2">
      <c r="I8" s="168" t="s">
        <v>23</v>
      </c>
      <c r="J8" s="168"/>
      <c r="K8" s="168"/>
      <c r="L8" s="168"/>
      <c r="M8" s="168"/>
      <c r="N8" s="169"/>
    </row>
    <row r="9" spans="1:18" ht="30.75" customHeight="1" x14ac:dyDescent="0.2">
      <c r="A9" s="170" t="s">
        <v>24</v>
      </c>
      <c r="B9" s="170"/>
      <c r="C9" s="170"/>
      <c r="D9" s="170"/>
      <c r="E9" s="12" t="s">
        <v>25</v>
      </c>
      <c r="F9" s="13" t="s">
        <v>262</v>
      </c>
      <c r="G9" s="13" t="s">
        <v>346</v>
      </c>
      <c r="H9" s="13" t="s">
        <v>333</v>
      </c>
      <c r="I9" s="13" t="s">
        <v>263</v>
      </c>
      <c r="J9" s="13" t="s">
        <v>347</v>
      </c>
      <c r="K9" s="13" t="s">
        <v>348</v>
      </c>
      <c r="L9" s="13" t="s">
        <v>334</v>
      </c>
      <c r="M9" s="13" t="s">
        <v>350</v>
      </c>
      <c r="N9" s="13" t="s">
        <v>349</v>
      </c>
    </row>
    <row r="10" spans="1:18" s="18" customFormat="1" ht="51.75" hidden="1" customHeight="1" x14ac:dyDescent="0.2">
      <c r="A10" s="14" t="s">
        <v>26</v>
      </c>
      <c r="B10" s="14" t="s">
        <v>27</v>
      </c>
      <c r="C10" s="14" t="s">
        <v>28</v>
      </c>
      <c r="D10" s="14" t="s">
        <v>29</v>
      </c>
      <c r="E10" s="15" t="s">
        <v>30</v>
      </c>
      <c r="F10" s="15" t="s">
        <v>31</v>
      </c>
      <c r="G10" s="15"/>
      <c r="H10" s="15"/>
      <c r="I10" s="16"/>
      <c r="J10" s="16"/>
      <c r="K10" s="16"/>
      <c r="L10" s="16"/>
      <c r="M10" s="16"/>
      <c r="N10" s="17"/>
    </row>
    <row r="11" spans="1:18" s="23" customFormat="1" ht="23.25" hidden="1" customHeight="1" x14ac:dyDescent="0.15">
      <c r="A11" s="19" t="s">
        <v>24</v>
      </c>
      <c r="B11" s="19" t="s">
        <v>32</v>
      </c>
      <c r="C11" s="19" t="s">
        <v>33</v>
      </c>
      <c r="D11" s="19" t="s">
        <v>34</v>
      </c>
      <c r="E11" s="20" t="s">
        <v>35</v>
      </c>
      <c r="F11" s="20" t="s">
        <v>36</v>
      </c>
      <c r="G11" s="20"/>
      <c r="H11" s="20"/>
      <c r="I11" s="21"/>
      <c r="J11" s="21"/>
      <c r="K11" s="21"/>
      <c r="L11" s="21"/>
      <c r="M11" s="21"/>
      <c r="N11" s="22"/>
    </row>
    <row r="12" spans="1:18" s="28" customFormat="1" ht="18" hidden="1" customHeight="1" x14ac:dyDescent="0.15">
      <c r="A12" s="24" t="s">
        <v>37</v>
      </c>
      <c r="B12" s="24" t="s">
        <v>38</v>
      </c>
      <c r="C12" s="24" t="s">
        <v>11</v>
      </c>
      <c r="D12" s="24" t="s">
        <v>4</v>
      </c>
      <c r="E12" s="25"/>
      <c r="F12" s="26"/>
      <c r="G12" s="26"/>
      <c r="H12" s="26"/>
      <c r="I12" s="27"/>
      <c r="J12" s="27"/>
      <c r="K12" s="27"/>
      <c r="L12" s="27"/>
      <c r="M12" s="27"/>
      <c r="N12" s="26"/>
    </row>
    <row r="13" spans="1:18" s="28" customFormat="1" ht="18" customHeight="1" x14ac:dyDescent="0.3">
      <c r="A13" s="53"/>
      <c r="B13" s="53"/>
      <c r="C13" s="53"/>
      <c r="D13" s="53"/>
      <c r="E13" s="54"/>
      <c r="F13" s="76">
        <f>F14+F68</f>
        <v>1271613.5</v>
      </c>
      <c r="G13" s="76">
        <f>G14+G68</f>
        <v>72805.600000000006</v>
      </c>
      <c r="H13" s="76">
        <f>F13+G13</f>
        <v>1344419.1</v>
      </c>
      <c r="I13" s="76">
        <f>I14+I68</f>
        <v>837984</v>
      </c>
      <c r="J13" s="76">
        <f>J14+J68</f>
        <v>10047</v>
      </c>
      <c r="K13" s="76">
        <f>I13+J13</f>
        <v>848031</v>
      </c>
      <c r="L13" s="76">
        <f>L14+L68</f>
        <v>940461.19999999984</v>
      </c>
      <c r="M13" s="76">
        <f>M14+M68</f>
        <v>99465.9</v>
      </c>
      <c r="N13" s="76">
        <f>N14+N68</f>
        <v>1039927.0999999999</v>
      </c>
    </row>
    <row r="14" spans="1:18" s="28" customFormat="1" ht="15.75" customHeight="1" x14ac:dyDescent="0.3">
      <c r="A14" s="94" t="s">
        <v>39</v>
      </c>
      <c r="B14" s="94" t="s">
        <v>38</v>
      </c>
      <c r="C14" s="94" t="s">
        <v>11</v>
      </c>
      <c r="D14" s="94" t="s">
        <v>4</v>
      </c>
      <c r="E14" s="95" t="s">
        <v>40</v>
      </c>
      <c r="F14" s="87">
        <f>F15+F20+F24+F29+F33+F35+F37+F42+F45+F48+F54+F65</f>
        <v>205526</v>
      </c>
      <c r="G14" s="87">
        <f>G15+G20+G24+G29+G33+G35+G37+G42+G45+G48+G54+G65</f>
        <v>19535</v>
      </c>
      <c r="H14" s="87">
        <f t="shared" ref="H14:H67" si="0">F14+G14</f>
        <v>225061</v>
      </c>
      <c r="I14" s="87">
        <f>I15+I20+I24+I29+I33+I35+I37+I42+I45+I48+I54+I65</f>
        <v>182525.3</v>
      </c>
      <c r="J14" s="87">
        <f>J15+J20+J24+J29+J33+J35+J37+J42+J45+J48+J54+J65</f>
        <v>0</v>
      </c>
      <c r="K14" s="87">
        <f t="shared" ref="K14:K67" si="1">I14+J14</f>
        <v>182525.3</v>
      </c>
      <c r="L14" s="87">
        <f>L15+L20+L24+L29+L33+L35+L37+L42+L45+L48+L54+L65</f>
        <v>199320</v>
      </c>
      <c r="M14" s="87">
        <f>M15+M20+M24+M29+M33+M35+M37+M42+M45+M48+M54+M65</f>
        <v>0</v>
      </c>
      <c r="N14" s="93">
        <f>M14+L14</f>
        <v>199320</v>
      </c>
    </row>
    <row r="15" spans="1:18" s="28" customFormat="1" ht="18.75" x14ac:dyDescent="0.3">
      <c r="A15" s="24" t="s">
        <v>41</v>
      </c>
      <c r="B15" s="24" t="s">
        <v>38</v>
      </c>
      <c r="C15" s="24" t="s">
        <v>11</v>
      </c>
      <c r="D15" s="24" t="s">
        <v>4</v>
      </c>
      <c r="E15" s="55" t="s">
        <v>42</v>
      </c>
      <c r="F15" s="133">
        <v>116257</v>
      </c>
      <c r="G15" s="77">
        <v>9665</v>
      </c>
      <c r="H15" s="77">
        <f t="shared" si="0"/>
        <v>125922</v>
      </c>
      <c r="I15" s="78">
        <v>107329</v>
      </c>
      <c r="J15" s="78"/>
      <c r="K15" s="77">
        <f t="shared" si="1"/>
        <v>107329</v>
      </c>
      <c r="L15" s="79">
        <v>114627</v>
      </c>
      <c r="M15" s="77"/>
      <c r="N15" s="79">
        <f>M15+L15</f>
        <v>114627</v>
      </c>
    </row>
    <row r="16" spans="1:18" ht="48.75" hidden="1" customHeight="1" x14ac:dyDescent="0.3">
      <c r="A16" s="29" t="s">
        <v>43</v>
      </c>
      <c r="B16" s="29" t="s">
        <v>44</v>
      </c>
      <c r="C16" s="29" t="s">
        <v>11</v>
      </c>
      <c r="D16" s="29" t="s">
        <v>45</v>
      </c>
      <c r="E16" s="56" t="s">
        <v>46</v>
      </c>
      <c r="F16" s="80"/>
      <c r="G16" s="80"/>
      <c r="H16" s="77">
        <f t="shared" si="0"/>
        <v>0</v>
      </c>
      <c r="I16" s="81"/>
      <c r="J16" s="81"/>
      <c r="K16" s="77">
        <f t="shared" si="1"/>
        <v>0</v>
      </c>
      <c r="L16" s="82"/>
      <c r="M16" s="77"/>
      <c r="N16" s="82"/>
    </row>
    <row r="17" spans="1:14" ht="72.75" hidden="1" customHeight="1" x14ac:dyDescent="0.3">
      <c r="A17" s="29" t="s">
        <v>47</v>
      </c>
      <c r="B17" s="29" t="s">
        <v>44</v>
      </c>
      <c r="C17" s="29" t="s">
        <v>11</v>
      </c>
      <c r="D17" s="29" t="s">
        <v>45</v>
      </c>
      <c r="E17" s="56" t="s">
        <v>48</v>
      </c>
      <c r="F17" s="80"/>
      <c r="G17" s="80"/>
      <c r="H17" s="77">
        <f t="shared" si="0"/>
        <v>0</v>
      </c>
      <c r="I17" s="81"/>
      <c r="J17" s="81"/>
      <c r="K17" s="77">
        <f t="shared" si="1"/>
        <v>0</v>
      </c>
      <c r="L17" s="82"/>
      <c r="M17" s="77"/>
      <c r="N17" s="82"/>
    </row>
    <row r="18" spans="1:14" ht="25.5" hidden="1" x14ac:dyDescent="0.3">
      <c r="A18" s="29" t="s">
        <v>49</v>
      </c>
      <c r="B18" s="29" t="s">
        <v>44</v>
      </c>
      <c r="C18" s="29" t="s">
        <v>11</v>
      </c>
      <c r="D18" s="29" t="s">
        <v>45</v>
      </c>
      <c r="E18" s="56" t="s">
        <v>50</v>
      </c>
      <c r="F18" s="80"/>
      <c r="G18" s="80"/>
      <c r="H18" s="77">
        <f t="shared" si="0"/>
        <v>0</v>
      </c>
      <c r="I18" s="81"/>
      <c r="J18" s="81"/>
      <c r="K18" s="77">
        <f t="shared" si="1"/>
        <v>0</v>
      </c>
      <c r="L18" s="82"/>
      <c r="M18" s="77"/>
      <c r="N18" s="82"/>
    </row>
    <row r="19" spans="1:14" ht="49.5" hidden="1" x14ac:dyDescent="0.3">
      <c r="A19" s="29" t="s">
        <v>51</v>
      </c>
      <c r="B19" s="29" t="s">
        <v>44</v>
      </c>
      <c r="C19" s="29" t="s">
        <v>11</v>
      </c>
      <c r="D19" s="29" t="s">
        <v>45</v>
      </c>
      <c r="E19" s="56" t="s">
        <v>52</v>
      </c>
      <c r="F19" s="80"/>
      <c r="G19" s="80"/>
      <c r="H19" s="77">
        <f t="shared" si="0"/>
        <v>0</v>
      </c>
      <c r="I19" s="81"/>
      <c r="J19" s="81"/>
      <c r="K19" s="77">
        <f t="shared" si="1"/>
        <v>0</v>
      </c>
      <c r="L19" s="82"/>
      <c r="M19" s="77"/>
      <c r="N19" s="82"/>
    </row>
    <row r="20" spans="1:14" s="28" customFormat="1" ht="27.75" customHeight="1" x14ac:dyDescent="0.3">
      <c r="A20" s="24" t="s">
        <v>53</v>
      </c>
      <c r="B20" s="24" t="s">
        <v>38</v>
      </c>
      <c r="C20" s="24" t="s">
        <v>11</v>
      </c>
      <c r="D20" s="24" t="s">
        <v>4</v>
      </c>
      <c r="E20" s="55" t="s">
        <v>54</v>
      </c>
      <c r="F20" s="77">
        <v>30746.6</v>
      </c>
      <c r="G20" s="77"/>
      <c r="H20" s="77">
        <f t="shared" si="0"/>
        <v>30746.6</v>
      </c>
      <c r="I20" s="78">
        <v>31723.9</v>
      </c>
      <c r="J20" s="78"/>
      <c r="K20" s="77">
        <f t="shared" si="1"/>
        <v>31723.9</v>
      </c>
      <c r="L20" s="79">
        <v>41636</v>
      </c>
      <c r="M20" s="77"/>
      <c r="N20" s="79">
        <f t="shared" ref="N20:N67" si="2">M20+L20</f>
        <v>41636</v>
      </c>
    </row>
    <row r="21" spans="1:14" ht="49.5" hidden="1" x14ac:dyDescent="0.3">
      <c r="A21" s="29" t="s">
        <v>55</v>
      </c>
      <c r="B21" s="29" t="s">
        <v>44</v>
      </c>
      <c r="C21" s="29" t="s">
        <v>11</v>
      </c>
      <c r="D21" s="29" t="s">
        <v>45</v>
      </c>
      <c r="E21" s="56" t="s">
        <v>56</v>
      </c>
      <c r="F21" s="80"/>
      <c r="G21" s="80"/>
      <c r="H21" s="77">
        <f t="shared" si="0"/>
        <v>0</v>
      </c>
      <c r="I21" s="81"/>
      <c r="J21" s="81"/>
      <c r="K21" s="77">
        <f t="shared" si="1"/>
        <v>0</v>
      </c>
      <c r="L21" s="82"/>
      <c r="M21" s="77"/>
      <c r="N21" s="79">
        <f t="shared" si="2"/>
        <v>0</v>
      </c>
    </row>
    <row r="22" spans="1:14" ht="48.75" hidden="1" customHeight="1" x14ac:dyDescent="0.3">
      <c r="A22" s="29" t="s">
        <v>57</v>
      </c>
      <c r="B22" s="29" t="s">
        <v>44</v>
      </c>
      <c r="C22" s="29" t="s">
        <v>11</v>
      </c>
      <c r="D22" s="29" t="s">
        <v>45</v>
      </c>
      <c r="E22" s="56" t="s">
        <v>58</v>
      </c>
      <c r="F22" s="80"/>
      <c r="G22" s="80"/>
      <c r="H22" s="77">
        <f t="shared" si="0"/>
        <v>0</v>
      </c>
      <c r="I22" s="81"/>
      <c r="J22" s="81"/>
      <c r="K22" s="77">
        <f t="shared" si="1"/>
        <v>0</v>
      </c>
      <c r="L22" s="82"/>
      <c r="M22" s="77"/>
      <c r="N22" s="79">
        <f t="shared" si="2"/>
        <v>0</v>
      </c>
    </row>
    <row r="23" spans="1:14" ht="47.25" hidden="1" customHeight="1" x14ac:dyDescent="0.3">
      <c r="A23" s="29" t="s">
        <v>59</v>
      </c>
      <c r="B23" s="29" t="s">
        <v>44</v>
      </c>
      <c r="C23" s="29" t="s">
        <v>11</v>
      </c>
      <c r="D23" s="29" t="s">
        <v>45</v>
      </c>
      <c r="E23" s="56" t="s">
        <v>60</v>
      </c>
      <c r="F23" s="80"/>
      <c r="G23" s="80"/>
      <c r="H23" s="77">
        <f t="shared" si="0"/>
        <v>0</v>
      </c>
      <c r="I23" s="81"/>
      <c r="J23" s="81"/>
      <c r="K23" s="77">
        <f t="shared" si="1"/>
        <v>0</v>
      </c>
      <c r="L23" s="82"/>
      <c r="M23" s="77"/>
      <c r="N23" s="79">
        <f t="shared" si="2"/>
        <v>0</v>
      </c>
    </row>
    <row r="24" spans="1:14" s="28" customFormat="1" ht="18.75" x14ac:dyDescent="0.3">
      <c r="A24" s="24" t="s">
        <v>61</v>
      </c>
      <c r="B24" s="24" t="s">
        <v>38</v>
      </c>
      <c r="C24" s="24" t="s">
        <v>11</v>
      </c>
      <c r="D24" s="24" t="s">
        <v>4</v>
      </c>
      <c r="E24" s="55" t="s">
        <v>62</v>
      </c>
      <c r="F24" s="77">
        <v>21028</v>
      </c>
      <c r="G24" s="77">
        <v>9535</v>
      </c>
      <c r="H24" s="77">
        <f t="shared" si="0"/>
        <v>30563</v>
      </c>
      <c r="I24" s="78">
        <v>15889</v>
      </c>
      <c r="J24" s="78"/>
      <c r="K24" s="77">
        <f t="shared" si="1"/>
        <v>15889</v>
      </c>
      <c r="L24" s="79">
        <v>15889</v>
      </c>
      <c r="M24" s="77"/>
      <c r="N24" s="79">
        <f t="shared" si="2"/>
        <v>15889</v>
      </c>
    </row>
    <row r="25" spans="1:14" ht="25.5" hidden="1" x14ac:dyDescent="0.3">
      <c r="A25" s="29" t="s">
        <v>63</v>
      </c>
      <c r="B25" s="29" t="s">
        <v>44</v>
      </c>
      <c r="C25" s="29" t="s">
        <v>11</v>
      </c>
      <c r="D25" s="29" t="s">
        <v>45</v>
      </c>
      <c r="E25" s="56" t="s">
        <v>64</v>
      </c>
      <c r="F25" s="80"/>
      <c r="G25" s="80"/>
      <c r="H25" s="77">
        <f t="shared" si="0"/>
        <v>0</v>
      </c>
      <c r="I25" s="81"/>
      <c r="J25" s="81"/>
      <c r="K25" s="77">
        <f t="shared" si="1"/>
        <v>0</v>
      </c>
      <c r="L25" s="82"/>
      <c r="M25" s="77"/>
      <c r="N25" s="79">
        <f t="shared" si="2"/>
        <v>0</v>
      </c>
    </row>
    <row r="26" spans="1:14" ht="24" hidden="1" customHeight="1" x14ac:dyDescent="0.3">
      <c r="A26" s="29" t="s">
        <v>65</v>
      </c>
      <c r="B26" s="29" t="s">
        <v>44</v>
      </c>
      <c r="C26" s="29" t="s">
        <v>11</v>
      </c>
      <c r="D26" s="29" t="s">
        <v>45</v>
      </c>
      <c r="E26" s="56" t="s">
        <v>66</v>
      </c>
      <c r="F26" s="80"/>
      <c r="G26" s="80"/>
      <c r="H26" s="77">
        <f t="shared" si="0"/>
        <v>0</v>
      </c>
      <c r="I26" s="81"/>
      <c r="J26" s="81"/>
      <c r="K26" s="77">
        <f t="shared" si="1"/>
        <v>0</v>
      </c>
      <c r="L26" s="82"/>
      <c r="M26" s="77"/>
      <c r="N26" s="79">
        <f t="shared" si="2"/>
        <v>0</v>
      </c>
    </row>
    <row r="27" spans="1:14" ht="18.75" hidden="1" x14ac:dyDescent="0.3">
      <c r="A27" s="29" t="s">
        <v>67</v>
      </c>
      <c r="B27" s="29" t="s">
        <v>44</v>
      </c>
      <c r="C27" s="29" t="s">
        <v>11</v>
      </c>
      <c r="D27" s="29" t="s">
        <v>45</v>
      </c>
      <c r="E27" s="56" t="s">
        <v>68</v>
      </c>
      <c r="F27" s="80"/>
      <c r="G27" s="80"/>
      <c r="H27" s="77">
        <f t="shared" si="0"/>
        <v>0</v>
      </c>
      <c r="I27" s="81"/>
      <c r="J27" s="81"/>
      <c r="K27" s="77">
        <f t="shared" si="1"/>
        <v>0</v>
      </c>
      <c r="L27" s="82"/>
      <c r="M27" s="77"/>
      <c r="N27" s="79">
        <f t="shared" si="2"/>
        <v>0</v>
      </c>
    </row>
    <row r="28" spans="1:14" ht="24.75" hidden="1" customHeight="1" x14ac:dyDescent="0.3">
      <c r="A28" s="29" t="s">
        <v>69</v>
      </c>
      <c r="B28" s="29" t="s">
        <v>70</v>
      </c>
      <c r="C28" s="29" t="s">
        <v>11</v>
      </c>
      <c r="D28" s="29" t="s">
        <v>45</v>
      </c>
      <c r="E28" s="56" t="s">
        <v>71</v>
      </c>
      <c r="F28" s="80"/>
      <c r="G28" s="80"/>
      <c r="H28" s="77">
        <f t="shared" si="0"/>
        <v>0</v>
      </c>
      <c r="I28" s="81"/>
      <c r="J28" s="81"/>
      <c r="K28" s="77">
        <f t="shared" si="1"/>
        <v>0</v>
      </c>
      <c r="L28" s="82"/>
      <c r="M28" s="77"/>
      <c r="N28" s="79">
        <f t="shared" si="2"/>
        <v>0</v>
      </c>
    </row>
    <row r="29" spans="1:14" s="28" customFormat="1" ht="18.75" x14ac:dyDescent="0.3">
      <c r="A29" s="24" t="s">
        <v>72</v>
      </c>
      <c r="B29" s="24" t="s">
        <v>38</v>
      </c>
      <c r="C29" s="24" t="s">
        <v>11</v>
      </c>
      <c r="D29" s="24" t="s">
        <v>4</v>
      </c>
      <c r="E29" s="55" t="s">
        <v>73</v>
      </c>
      <c r="F29" s="77">
        <f>F30+F31+F32</f>
        <v>8019</v>
      </c>
      <c r="G29" s="77"/>
      <c r="H29" s="77">
        <f t="shared" si="0"/>
        <v>8019</v>
      </c>
      <c r="I29" s="77">
        <f>I30+I31+I32</f>
        <v>7225</v>
      </c>
      <c r="J29" s="77"/>
      <c r="K29" s="77">
        <f t="shared" si="1"/>
        <v>7225</v>
      </c>
      <c r="L29" s="77">
        <f>L30+L31+L32</f>
        <v>7225</v>
      </c>
      <c r="M29" s="77"/>
      <c r="N29" s="79">
        <f t="shared" si="2"/>
        <v>7225</v>
      </c>
    </row>
    <row r="30" spans="1:14" ht="24.75" customHeight="1" x14ac:dyDescent="0.3">
      <c r="A30" s="29" t="s">
        <v>74</v>
      </c>
      <c r="B30" s="29" t="s">
        <v>75</v>
      </c>
      <c r="C30" s="29" t="s">
        <v>11</v>
      </c>
      <c r="D30" s="29" t="s">
        <v>45</v>
      </c>
      <c r="E30" s="56" t="s">
        <v>76</v>
      </c>
      <c r="F30" s="80">
        <v>2023</v>
      </c>
      <c r="G30" s="80"/>
      <c r="H30" s="77">
        <f t="shared" si="0"/>
        <v>2023</v>
      </c>
      <c r="I30" s="81">
        <v>1307</v>
      </c>
      <c r="J30" s="81"/>
      <c r="K30" s="77">
        <f t="shared" si="1"/>
        <v>1307</v>
      </c>
      <c r="L30" s="82">
        <v>1307</v>
      </c>
      <c r="M30" s="77"/>
      <c r="N30" s="79">
        <f t="shared" si="2"/>
        <v>1307</v>
      </c>
    </row>
    <row r="31" spans="1:14" ht="27.75" customHeight="1" x14ac:dyDescent="0.3">
      <c r="A31" s="29" t="s">
        <v>77</v>
      </c>
      <c r="B31" s="29" t="s">
        <v>75</v>
      </c>
      <c r="C31" s="29" t="s">
        <v>11</v>
      </c>
      <c r="D31" s="29" t="s">
        <v>45</v>
      </c>
      <c r="E31" s="56" t="s">
        <v>78</v>
      </c>
      <c r="F31" s="80">
        <v>3100</v>
      </c>
      <c r="G31" s="80"/>
      <c r="H31" s="77">
        <f t="shared" si="0"/>
        <v>3100</v>
      </c>
      <c r="I31" s="81">
        <v>3022</v>
      </c>
      <c r="J31" s="81"/>
      <c r="K31" s="77">
        <f t="shared" si="1"/>
        <v>3022</v>
      </c>
      <c r="L31" s="82">
        <v>3022</v>
      </c>
      <c r="M31" s="77"/>
      <c r="N31" s="79">
        <f t="shared" si="2"/>
        <v>3022</v>
      </c>
    </row>
    <row r="32" spans="1:14" ht="24" customHeight="1" x14ac:dyDescent="0.3">
      <c r="A32" s="29" t="s">
        <v>79</v>
      </c>
      <c r="B32" s="29" t="s">
        <v>75</v>
      </c>
      <c r="C32" s="29" t="s">
        <v>11</v>
      </c>
      <c r="D32" s="29" t="s">
        <v>45</v>
      </c>
      <c r="E32" s="56" t="s">
        <v>80</v>
      </c>
      <c r="F32" s="80">
        <v>2896</v>
      </c>
      <c r="G32" s="80"/>
      <c r="H32" s="77">
        <f t="shared" si="0"/>
        <v>2896</v>
      </c>
      <c r="I32" s="81">
        <v>2896</v>
      </c>
      <c r="J32" s="81"/>
      <c r="K32" s="77">
        <f t="shared" si="1"/>
        <v>2896</v>
      </c>
      <c r="L32" s="82">
        <v>2896</v>
      </c>
      <c r="M32" s="77"/>
      <c r="N32" s="79">
        <f t="shared" si="2"/>
        <v>2896</v>
      </c>
    </row>
    <row r="33" spans="1:14" s="28" customFormat="1" ht="16.5" customHeight="1" x14ac:dyDescent="0.3">
      <c r="A33" s="24" t="s">
        <v>81</v>
      </c>
      <c r="B33" s="24" t="s">
        <v>38</v>
      </c>
      <c r="C33" s="24" t="s">
        <v>11</v>
      </c>
      <c r="D33" s="24" t="s">
        <v>4</v>
      </c>
      <c r="E33" s="55" t="s">
        <v>82</v>
      </c>
      <c r="F33" s="77">
        <v>378</v>
      </c>
      <c r="G33" s="77"/>
      <c r="H33" s="77">
        <f t="shared" si="0"/>
        <v>378</v>
      </c>
      <c r="I33" s="78">
        <v>0</v>
      </c>
      <c r="J33" s="78"/>
      <c r="K33" s="77">
        <f t="shared" si="1"/>
        <v>0</v>
      </c>
      <c r="L33" s="79">
        <v>0</v>
      </c>
      <c r="M33" s="77"/>
      <c r="N33" s="79">
        <f t="shared" si="2"/>
        <v>0</v>
      </c>
    </row>
    <row r="34" spans="1:14" ht="15" customHeight="1" x14ac:dyDescent="0.3">
      <c r="A34" s="29" t="s">
        <v>83</v>
      </c>
      <c r="B34" s="29" t="s">
        <v>44</v>
      </c>
      <c r="C34" s="29" t="s">
        <v>11</v>
      </c>
      <c r="D34" s="29" t="s">
        <v>45</v>
      </c>
      <c r="E34" s="56" t="s">
        <v>84</v>
      </c>
      <c r="F34" s="80">
        <v>378</v>
      </c>
      <c r="G34" s="80"/>
      <c r="H34" s="77">
        <f t="shared" si="0"/>
        <v>378</v>
      </c>
      <c r="I34" s="81">
        <v>0</v>
      </c>
      <c r="J34" s="81"/>
      <c r="K34" s="77">
        <f t="shared" si="1"/>
        <v>0</v>
      </c>
      <c r="L34" s="82">
        <v>0</v>
      </c>
      <c r="M34" s="77"/>
      <c r="N34" s="79">
        <f t="shared" si="2"/>
        <v>0</v>
      </c>
    </row>
    <row r="35" spans="1:14" s="28" customFormat="1" ht="18.75" x14ac:dyDescent="0.3">
      <c r="A35" s="24" t="s">
        <v>85</v>
      </c>
      <c r="B35" s="24" t="s">
        <v>38</v>
      </c>
      <c r="C35" s="24" t="s">
        <v>11</v>
      </c>
      <c r="D35" s="24" t="s">
        <v>4</v>
      </c>
      <c r="E35" s="55" t="s">
        <v>86</v>
      </c>
      <c r="F35" s="77">
        <f>F36</f>
        <v>2158</v>
      </c>
      <c r="G35" s="77">
        <f>G36</f>
        <v>0</v>
      </c>
      <c r="H35" s="77">
        <f t="shared" si="0"/>
        <v>2158</v>
      </c>
      <c r="I35" s="77">
        <f>I36</f>
        <v>853</v>
      </c>
      <c r="J35" s="77"/>
      <c r="K35" s="77">
        <f t="shared" si="1"/>
        <v>853</v>
      </c>
      <c r="L35" s="77">
        <f>L36</f>
        <v>843</v>
      </c>
      <c r="M35" s="77"/>
      <c r="N35" s="79">
        <f t="shared" si="2"/>
        <v>843</v>
      </c>
    </row>
    <row r="36" spans="1:14" ht="23.25" customHeight="1" x14ac:dyDescent="0.3">
      <c r="A36" s="29" t="s">
        <v>87</v>
      </c>
      <c r="B36" s="29" t="s">
        <v>44</v>
      </c>
      <c r="C36" s="29" t="s">
        <v>11</v>
      </c>
      <c r="D36" s="29" t="s">
        <v>45</v>
      </c>
      <c r="E36" s="56" t="s">
        <v>88</v>
      </c>
      <c r="F36" s="80">
        <v>2158</v>
      </c>
      <c r="G36" s="80"/>
      <c r="H36" s="77">
        <f t="shared" si="0"/>
        <v>2158</v>
      </c>
      <c r="I36" s="81">
        <v>853</v>
      </c>
      <c r="J36" s="81"/>
      <c r="K36" s="77">
        <f t="shared" si="1"/>
        <v>853</v>
      </c>
      <c r="L36" s="82">
        <v>843</v>
      </c>
      <c r="M36" s="77"/>
      <c r="N36" s="79">
        <f t="shared" si="2"/>
        <v>843</v>
      </c>
    </row>
    <row r="37" spans="1:14" s="28" customFormat="1" ht="24" customHeight="1" x14ac:dyDescent="0.3">
      <c r="A37" s="24" t="s">
        <v>89</v>
      </c>
      <c r="B37" s="24" t="s">
        <v>38</v>
      </c>
      <c r="C37" s="24" t="s">
        <v>11</v>
      </c>
      <c r="D37" s="24" t="s">
        <v>4</v>
      </c>
      <c r="E37" s="55" t="s">
        <v>90</v>
      </c>
      <c r="F37" s="77">
        <v>3289.9</v>
      </c>
      <c r="G37" s="77"/>
      <c r="H37" s="77">
        <f t="shared" si="0"/>
        <v>3289.9</v>
      </c>
      <c r="I37" s="78">
        <v>3181</v>
      </c>
      <c r="J37" s="78"/>
      <c r="K37" s="77">
        <f t="shared" si="1"/>
        <v>3181</v>
      </c>
      <c r="L37" s="79">
        <v>3181</v>
      </c>
      <c r="M37" s="77"/>
      <c r="N37" s="79">
        <f t="shared" si="2"/>
        <v>3181</v>
      </c>
    </row>
    <row r="38" spans="1:14" ht="35.25" hidden="1" customHeight="1" x14ac:dyDescent="0.3">
      <c r="A38" s="29" t="s">
        <v>91</v>
      </c>
      <c r="B38" s="29" t="s">
        <v>75</v>
      </c>
      <c r="C38" s="29" t="s">
        <v>11</v>
      </c>
      <c r="D38" s="29" t="s">
        <v>92</v>
      </c>
      <c r="E38" s="56" t="s">
        <v>93</v>
      </c>
      <c r="F38" s="80"/>
      <c r="G38" s="80"/>
      <c r="H38" s="77">
        <f t="shared" si="0"/>
        <v>0</v>
      </c>
      <c r="I38" s="81"/>
      <c r="J38" s="81"/>
      <c r="K38" s="77">
        <f t="shared" si="1"/>
        <v>0</v>
      </c>
      <c r="L38" s="82"/>
      <c r="M38" s="77"/>
      <c r="N38" s="79">
        <f t="shared" si="2"/>
        <v>0</v>
      </c>
    </row>
    <row r="39" spans="1:14" ht="46.5" hidden="1" customHeight="1" x14ac:dyDescent="0.3">
      <c r="A39" s="29" t="s">
        <v>94</v>
      </c>
      <c r="B39" s="29" t="s">
        <v>75</v>
      </c>
      <c r="C39" s="29" t="s">
        <v>11</v>
      </c>
      <c r="D39" s="29" t="s">
        <v>92</v>
      </c>
      <c r="E39" s="56" t="s">
        <v>95</v>
      </c>
      <c r="F39" s="80"/>
      <c r="G39" s="80"/>
      <c r="H39" s="77">
        <f t="shared" si="0"/>
        <v>0</v>
      </c>
      <c r="I39" s="81"/>
      <c r="J39" s="81"/>
      <c r="K39" s="77">
        <f t="shared" si="1"/>
        <v>0</v>
      </c>
      <c r="L39" s="82"/>
      <c r="M39" s="77"/>
      <c r="N39" s="79">
        <f t="shared" si="2"/>
        <v>0</v>
      </c>
    </row>
    <row r="40" spans="1:14" ht="24.75" hidden="1" customHeight="1" x14ac:dyDescent="0.3">
      <c r="A40" s="29" t="s">
        <v>96</v>
      </c>
      <c r="B40" s="29" t="s">
        <v>75</v>
      </c>
      <c r="C40" s="29" t="s">
        <v>11</v>
      </c>
      <c r="D40" s="29" t="s">
        <v>92</v>
      </c>
      <c r="E40" s="56" t="s">
        <v>97</v>
      </c>
      <c r="F40" s="80"/>
      <c r="G40" s="80"/>
      <c r="H40" s="77">
        <f t="shared" si="0"/>
        <v>0</v>
      </c>
      <c r="I40" s="81"/>
      <c r="J40" s="81"/>
      <c r="K40" s="77">
        <f t="shared" si="1"/>
        <v>0</v>
      </c>
      <c r="L40" s="82"/>
      <c r="M40" s="77"/>
      <c r="N40" s="79">
        <f t="shared" si="2"/>
        <v>0</v>
      </c>
    </row>
    <row r="41" spans="1:14" ht="46.5" hidden="1" customHeight="1" x14ac:dyDescent="0.3">
      <c r="A41" s="29" t="s">
        <v>98</v>
      </c>
      <c r="B41" s="29" t="s">
        <v>75</v>
      </c>
      <c r="C41" s="29" t="s">
        <v>11</v>
      </c>
      <c r="D41" s="29" t="s">
        <v>92</v>
      </c>
      <c r="E41" s="56" t="s">
        <v>99</v>
      </c>
      <c r="F41" s="80"/>
      <c r="G41" s="80"/>
      <c r="H41" s="77">
        <f t="shared" si="0"/>
        <v>0</v>
      </c>
      <c r="I41" s="81"/>
      <c r="J41" s="81"/>
      <c r="K41" s="77">
        <f t="shared" si="1"/>
        <v>0</v>
      </c>
      <c r="L41" s="82"/>
      <c r="M41" s="77"/>
      <c r="N41" s="79">
        <f t="shared" si="2"/>
        <v>0</v>
      </c>
    </row>
    <row r="42" spans="1:14" s="28" customFormat="1" ht="14.25" customHeight="1" x14ac:dyDescent="0.3">
      <c r="A42" s="24" t="s">
        <v>100</v>
      </c>
      <c r="B42" s="24" t="s">
        <v>38</v>
      </c>
      <c r="C42" s="24" t="s">
        <v>11</v>
      </c>
      <c r="D42" s="24" t="s">
        <v>4</v>
      </c>
      <c r="E42" s="55" t="s">
        <v>101</v>
      </c>
      <c r="F42" s="77">
        <v>67.400000000000006</v>
      </c>
      <c r="G42" s="77"/>
      <c r="H42" s="77">
        <f t="shared" si="0"/>
        <v>67.400000000000006</v>
      </c>
      <c r="I42" s="78">
        <v>67.400000000000006</v>
      </c>
      <c r="J42" s="78"/>
      <c r="K42" s="77">
        <f t="shared" si="1"/>
        <v>67.400000000000006</v>
      </c>
      <c r="L42" s="79">
        <v>67</v>
      </c>
      <c r="M42" s="77"/>
      <c r="N42" s="79">
        <f t="shared" si="2"/>
        <v>67</v>
      </c>
    </row>
    <row r="43" spans="1:14" ht="25.5" hidden="1" x14ac:dyDescent="0.3">
      <c r="A43" s="29" t="s">
        <v>102</v>
      </c>
      <c r="B43" s="29" t="s">
        <v>44</v>
      </c>
      <c r="C43" s="29" t="s">
        <v>11</v>
      </c>
      <c r="D43" s="29" t="s">
        <v>92</v>
      </c>
      <c r="E43" s="56" t="s">
        <v>103</v>
      </c>
      <c r="F43" s="80"/>
      <c r="G43" s="80"/>
      <c r="H43" s="77">
        <f t="shared" si="0"/>
        <v>0</v>
      </c>
      <c r="I43" s="81"/>
      <c r="J43" s="81"/>
      <c r="K43" s="77">
        <f t="shared" si="1"/>
        <v>0</v>
      </c>
      <c r="L43" s="82"/>
      <c r="M43" s="77"/>
      <c r="N43" s="79">
        <f t="shared" si="2"/>
        <v>0</v>
      </c>
    </row>
    <row r="44" spans="1:14" ht="34.5" hidden="1" customHeight="1" x14ac:dyDescent="0.3">
      <c r="A44" s="29" t="s">
        <v>104</v>
      </c>
      <c r="B44" s="29" t="s">
        <v>44</v>
      </c>
      <c r="C44" s="29" t="s">
        <v>11</v>
      </c>
      <c r="D44" s="29" t="s">
        <v>92</v>
      </c>
      <c r="E44" s="56" t="s">
        <v>105</v>
      </c>
      <c r="F44" s="80"/>
      <c r="G44" s="80"/>
      <c r="H44" s="77">
        <f t="shared" si="0"/>
        <v>0</v>
      </c>
      <c r="I44" s="81"/>
      <c r="J44" s="81"/>
      <c r="K44" s="77">
        <f t="shared" si="1"/>
        <v>0</v>
      </c>
      <c r="L44" s="82"/>
      <c r="M44" s="77"/>
      <c r="N44" s="79">
        <f t="shared" si="2"/>
        <v>0</v>
      </c>
    </row>
    <row r="45" spans="1:14" s="28" customFormat="1" ht="25.5" x14ac:dyDescent="0.3">
      <c r="A45" s="24" t="s">
        <v>106</v>
      </c>
      <c r="B45" s="24" t="s">
        <v>38</v>
      </c>
      <c r="C45" s="24" t="s">
        <v>11</v>
      </c>
      <c r="D45" s="24" t="s">
        <v>4</v>
      </c>
      <c r="E45" s="55" t="s">
        <v>107</v>
      </c>
      <c r="F45" s="77">
        <f>F46</f>
        <v>8054</v>
      </c>
      <c r="G45" s="77">
        <f>G46</f>
        <v>0</v>
      </c>
      <c r="H45" s="77">
        <f t="shared" si="0"/>
        <v>8054</v>
      </c>
      <c r="I45" s="77">
        <f>I46</f>
        <v>6704</v>
      </c>
      <c r="J45" s="77"/>
      <c r="K45" s="77">
        <f t="shared" si="1"/>
        <v>6704</v>
      </c>
      <c r="L45" s="77">
        <f>L46</f>
        <v>6477</v>
      </c>
      <c r="M45" s="77"/>
      <c r="N45" s="79">
        <f t="shared" si="2"/>
        <v>6477</v>
      </c>
    </row>
    <row r="46" spans="1:14" ht="25.5" x14ac:dyDescent="0.3">
      <c r="A46" s="29" t="s">
        <v>108</v>
      </c>
      <c r="B46" s="29" t="s">
        <v>75</v>
      </c>
      <c r="C46" s="29" t="s">
        <v>11</v>
      </c>
      <c r="D46" s="29" t="s">
        <v>109</v>
      </c>
      <c r="E46" s="56" t="s">
        <v>110</v>
      </c>
      <c r="F46" s="80">
        <v>8054</v>
      </c>
      <c r="G46" s="80"/>
      <c r="H46" s="77">
        <f t="shared" si="0"/>
        <v>8054</v>
      </c>
      <c r="I46" s="81">
        <v>6704</v>
      </c>
      <c r="J46" s="81"/>
      <c r="K46" s="77">
        <f t="shared" si="1"/>
        <v>6704</v>
      </c>
      <c r="L46" s="82">
        <v>6477</v>
      </c>
      <c r="M46" s="77"/>
      <c r="N46" s="79">
        <f t="shared" si="2"/>
        <v>6477</v>
      </c>
    </row>
    <row r="47" spans="1:14" ht="18.75" x14ac:dyDescent="0.3">
      <c r="A47" s="29" t="s">
        <v>111</v>
      </c>
      <c r="B47" s="29" t="s">
        <v>75</v>
      </c>
      <c r="C47" s="29" t="s">
        <v>11</v>
      </c>
      <c r="D47" s="29" t="s">
        <v>109</v>
      </c>
      <c r="E47" s="56" t="s">
        <v>112</v>
      </c>
      <c r="F47" s="80"/>
      <c r="G47" s="80"/>
      <c r="H47" s="77">
        <f t="shared" si="0"/>
        <v>0</v>
      </c>
      <c r="I47" s="81"/>
      <c r="J47" s="81"/>
      <c r="K47" s="77">
        <f t="shared" si="1"/>
        <v>0</v>
      </c>
      <c r="L47" s="82"/>
      <c r="M47" s="77"/>
      <c r="N47" s="79">
        <f t="shared" si="2"/>
        <v>0</v>
      </c>
    </row>
    <row r="48" spans="1:14" s="28" customFormat="1" ht="18.75" customHeight="1" x14ac:dyDescent="0.3">
      <c r="A48" s="24" t="s">
        <v>113</v>
      </c>
      <c r="B48" s="24" t="s">
        <v>38</v>
      </c>
      <c r="C48" s="24" t="s">
        <v>11</v>
      </c>
      <c r="D48" s="24" t="s">
        <v>4</v>
      </c>
      <c r="E48" s="55" t="s">
        <v>114</v>
      </c>
      <c r="F48" s="77">
        <f>F50+F51</f>
        <v>5833.1</v>
      </c>
      <c r="G48" s="77">
        <f>G50+G51+G53</f>
        <v>335</v>
      </c>
      <c r="H48" s="77">
        <f t="shared" si="0"/>
        <v>6168.1</v>
      </c>
      <c r="I48" s="77">
        <f>I50+I51</f>
        <v>3000</v>
      </c>
      <c r="J48" s="77"/>
      <c r="K48" s="77">
        <f t="shared" si="1"/>
        <v>3000</v>
      </c>
      <c r="L48" s="77">
        <f>L50+L51</f>
        <v>2800</v>
      </c>
      <c r="M48" s="77"/>
      <c r="N48" s="79">
        <f t="shared" si="2"/>
        <v>2800</v>
      </c>
    </row>
    <row r="49" spans="1:14" s="28" customFormat="1" ht="62.25" hidden="1" customHeight="1" x14ac:dyDescent="0.3">
      <c r="A49" s="29" t="s">
        <v>115</v>
      </c>
      <c r="B49" s="29" t="s">
        <v>75</v>
      </c>
      <c r="C49" s="29" t="s">
        <v>11</v>
      </c>
      <c r="D49" s="29" t="s">
        <v>116</v>
      </c>
      <c r="E49" s="56" t="s">
        <v>117</v>
      </c>
      <c r="F49" s="80"/>
      <c r="G49" s="80"/>
      <c r="H49" s="77">
        <f t="shared" si="0"/>
        <v>0</v>
      </c>
      <c r="I49" s="81"/>
      <c r="J49" s="81"/>
      <c r="K49" s="77">
        <f t="shared" si="1"/>
        <v>0</v>
      </c>
      <c r="L49" s="82"/>
      <c r="M49" s="77"/>
      <c r="N49" s="79">
        <f t="shared" si="2"/>
        <v>0</v>
      </c>
    </row>
    <row r="50" spans="1:14" ht="47.25" customHeight="1" x14ac:dyDescent="0.3">
      <c r="A50" s="29" t="s">
        <v>118</v>
      </c>
      <c r="B50" s="29" t="s">
        <v>75</v>
      </c>
      <c r="C50" s="29" t="s">
        <v>11</v>
      </c>
      <c r="D50" s="29" t="s">
        <v>119</v>
      </c>
      <c r="E50" s="56" t="s">
        <v>120</v>
      </c>
      <c r="F50" s="80">
        <v>0</v>
      </c>
      <c r="G50" s="80"/>
      <c r="H50" s="77">
        <f t="shared" si="0"/>
        <v>0</v>
      </c>
      <c r="I50" s="81">
        <v>0</v>
      </c>
      <c r="J50" s="81"/>
      <c r="K50" s="77">
        <f t="shared" si="1"/>
        <v>0</v>
      </c>
      <c r="L50" s="82">
        <v>0</v>
      </c>
      <c r="M50" s="77"/>
      <c r="N50" s="79">
        <f t="shared" si="2"/>
        <v>0</v>
      </c>
    </row>
    <row r="51" spans="1:14" ht="35.25" customHeight="1" x14ac:dyDescent="0.3">
      <c r="A51" s="29" t="s">
        <v>121</v>
      </c>
      <c r="B51" s="29" t="s">
        <v>75</v>
      </c>
      <c r="C51" s="29" t="s">
        <v>11</v>
      </c>
      <c r="D51" s="29" t="s">
        <v>122</v>
      </c>
      <c r="E51" s="56" t="s">
        <v>123</v>
      </c>
      <c r="F51" s="80">
        <v>5833.1</v>
      </c>
      <c r="G51" s="80">
        <v>250</v>
      </c>
      <c r="H51" s="77">
        <f t="shared" si="0"/>
        <v>6083.1</v>
      </c>
      <c r="I51" s="81">
        <v>3000</v>
      </c>
      <c r="J51" s="81"/>
      <c r="K51" s="77">
        <f t="shared" si="1"/>
        <v>3000</v>
      </c>
      <c r="L51" s="82">
        <v>2800</v>
      </c>
      <c r="M51" s="77"/>
      <c r="N51" s="79">
        <f t="shared" si="2"/>
        <v>2800</v>
      </c>
    </row>
    <row r="52" spans="1:14" ht="46.5" hidden="1" customHeight="1" x14ac:dyDescent="0.3">
      <c r="A52" s="29" t="s">
        <v>124</v>
      </c>
      <c r="B52" s="29" t="s">
        <v>75</v>
      </c>
      <c r="C52" s="29" t="s">
        <v>11</v>
      </c>
      <c r="D52" s="29" t="s">
        <v>122</v>
      </c>
      <c r="E52" s="56" t="s">
        <v>125</v>
      </c>
      <c r="F52" s="80"/>
      <c r="G52" s="80"/>
      <c r="H52" s="77">
        <f t="shared" si="0"/>
        <v>0</v>
      </c>
      <c r="I52" s="81"/>
      <c r="J52" s="81"/>
      <c r="K52" s="77">
        <f t="shared" si="1"/>
        <v>0</v>
      </c>
      <c r="L52" s="82"/>
      <c r="M52" s="77"/>
      <c r="N52" s="79">
        <f t="shared" si="2"/>
        <v>0</v>
      </c>
    </row>
    <row r="53" spans="1:14" ht="47.25" customHeight="1" x14ac:dyDescent="0.3">
      <c r="A53" s="29" t="s">
        <v>124</v>
      </c>
      <c r="B53" s="29" t="s">
        <v>75</v>
      </c>
      <c r="C53" s="29" t="s">
        <v>11</v>
      </c>
      <c r="D53" s="29" t="s">
        <v>122</v>
      </c>
      <c r="E53" s="56" t="s">
        <v>125</v>
      </c>
      <c r="F53" s="80"/>
      <c r="G53" s="80">
        <v>85</v>
      </c>
      <c r="H53" s="77">
        <f t="shared" si="0"/>
        <v>85</v>
      </c>
      <c r="I53" s="81"/>
      <c r="J53" s="81"/>
      <c r="K53" s="77"/>
      <c r="L53" s="82"/>
      <c r="M53" s="77"/>
      <c r="N53" s="79"/>
    </row>
    <row r="54" spans="1:14" s="28" customFormat="1" ht="18.75" x14ac:dyDescent="0.3">
      <c r="A54" s="24" t="s">
        <v>126</v>
      </c>
      <c r="B54" s="24" t="s">
        <v>38</v>
      </c>
      <c r="C54" s="24" t="s">
        <v>11</v>
      </c>
      <c r="D54" s="24" t="s">
        <v>4</v>
      </c>
      <c r="E54" s="55" t="s">
        <v>127</v>
      </c>
      <c r="F54" s="77">
        <v>2195</v>
      </c>
      <c r="G54" s="77"/>
      <c r="H54" s="77">
        <f t="shared" si="0"/>
        <v>2195</v>
      </c>
      <c r="I54" s="78">
        <v>553</v>
      </c>
      <c r="J54" s="78"/>
      <c r="K54" s="77">
        <f t="shared" si="1"/>
        <v>553</v>
      </c>
      <c r="L54" s="79">
        <v>575</v>
      </c>
      <c r="M54" s="77"/>
      <c r="N54" s="79">
        <f t="shared" si="2"/>
        <v>575</v>
      </c>
    </row>
    <row r="55" spans="1:14" ht="48.75" hidden="1" customHeight="1" x14ac:dyDescent="0.3">
      <c r="A55" s="29" t="s">
        <v>128</v>
      </c>
      <c r="B55" s="29" t="s">
        <v>44</v>
      </c>
      <c r="C55" s="29" t="s">
        <v>11</v>
      </c>
      <c r="D55" s="29" t="s">
        <v>129</v>
      </c>
      <c r="E55" s="56" t="s">
        <v>130</v>
      </c>
      <c r="F55" s="80"/>
      <c r="G55" s="80"/>
      <c r="H55" s="77">
        <f t="shared" si="0"/>
        <v>0</v>
      </c>
      <c r="I55" s="81"/>
      <c r="J55" s="81"/>
      <c r="K55" s="77">
        <f t="shared" si="1"/>
        <v>0</v>
      </c>
      <c r="L55" s="82"/>
      <c r="M55" s="77"/>
      <c r="N55" s="79">
        <f t="shared" si="2"/>
        <v>0</v>
      </c>
    </row>
    <row r="56" spans="1:14" ht="72.75" hidden="1" customHeight="1" x14ac:dyDescent="0.3">
      <c r="A56" s="29" t="s">
        <v>131</v>
      </c>
      <c r="B56" s="29" t="s">
        <v>44</v>
      </c>
      <c r="C56" s="29" t="s">
        <v>11</v>
      </c>
      <c r="D56" s="29" t="s">
        <v>129</v>
      </c>
      <c r="E56" s="56" t="s">
        <v>132</v>
      </c>
      <c r="F56" s="80"/>
      <c r="G56" s="80"/>
      <c r="H56" s="77">
        <f t="shared" si="0"/>
        <v>0</v>
      </c>
      <c r="I56" s="81"/>
      <c r="J56" s="81"/>
      <c r="K56" s="77">
        <f t="shared" si="1"/>
        <v>0</v>
      </c>
      <c r="L56" s="82"/>
      <c r="M56" s="77"/>
      <c r="N56" s="79">
        <f t="shared" si="2"/>
        <v>0</v>
      </c>
    </row>
    <row r="57" spans="1:14" ht="47.25" hidden="1" customHeight="1" x14ac:dyDescent="0.3">
      <c r="A57" s="29" t="s">
        <v>133</v>
      </c>
      <c r="B57" s="29" t="s">
        <v>44</v>
      </c>
      <c r="C57" s="29" t="s">
        <v>11</v>
      </c>
      <c r="D57" s="29" t="s">
        <v>129</v>
      </c>
      <c r="E57" s="56" t="s">
        <v>134</v>
      </c>
      <c r="F57" s="80"/>
      <c r="G57" s="80"/>
      <c r="H57" s="77">
        <f t="shared" si="0"/>
        <v>0</v>
      </c>
      <c r="I57" s="81"/>
      <c r="J57" s="81"/>
      <c r="K57" s="77">
        <f t="shared" si="1"/>
        <v>0</v>
      </c>
      <c r="L57" s="82"/>
      <c r="M57" s="77"/>
      <c r="N57" s="79">
        <f t="shared" si="2"/>
        <v>0</v>
      </c>
    </row>
    <row r="58" spans="1:14" ht="48.75" hidden="1" customHeight="1" x14ac:dyDescent="0.3">
      <c r="A58" s="29" t="s">
        <v>135</v>
      </c>
      <c r="B58" s="29" t="s">
        <v>44</v>
      </c>
      <c r="C58" s="29" t="s">
        <v>11</v>
      </c>
      <c r="D58" s="29" t="s">
        <v>129</v>
      </c>
      <c r="E58" s="56" t="s">
        <v>136</v>
      </c>
      <c r="F58" s="80"/>
      <c r="G58" s="80"/>
      <c r="H58" s="77">
        <f t="shared" si="0"/>
        <v>0</v>
      </c>
      <c r="I58" s="81"/>
      <c r="J58" s="81"/>
      <c r="K58" s="77">
        <f t="shared" si="1"/>
        <v>0</v>
      </c>
      <c r="L58" s="82"/>
      <c r="M58" s="77"/>
      <c r="N58" s="79">
        <f t="shared" si="2"/>
        <v>0</v>
      </c>
    </row>
    <row r="59" spans="1:14" ht="47.25" hidden="1" customHeight="1" x14ac:dyDescent="0.3">
      <c r="A59" s="29" t="s">
        <v>137</v>
      </c>
      <c r="B59" s="29" t="s">
        <v>44</v>
      </c>
      <c r="C59" s="29" t="s">
        <v>11</v>
      </c>
      <c r="D59" s="29" t="s">
        <v>129</v>
      </c>
      <c r="E59" s="56" t="s">
        <v>138</v>
      </c>
      <c r="F59" s="80"/>
      <c r="G59" s="80"/>
      <c r="H59" s="77">
        <f t="shared" si="0"/>
        <v>0</v>
      </c>
      <c r="I59" s="81"/>
      <c r="J59" s="81"/>
      <c r="K59" s="77">
        <f t="shared" si="1"/>
        <v>0</v>
      </c>
      <c r="L59" s="82"/>
      <c r="M59" s="77"/>
      <c r="N59" s="79">
        <f t="shared" si="2"/>
        <v>0</v>
      </c>
    </row>
    <row r="60" spans="1:14" ht="60" hidden="1" customHeight="1" x14ac:dyDescent="0.3">
      <c r="A60" s="29" t="s">
        <v>139</v>
      </c>
      <c r="B60" s="29" t="s">
        <v>44</v>
      </c>
      <c r="C60" s="29" t="s">
        <v>11</v>
      </c>
      <c r="D60" s="29" t="s">
        <v>129</v>
      </c>
      <c r="E60" s="56" t="s">
        <v>140</v>
      </c>
      <c r="F60" s="80"/>
      <c r="G60" s="80"/>
      <c r="H60" s="77">
        <f t="shared" si="0"/>
        <v>0</v>
      </c>
      <c r="I60" s="81"/>
      <c r="J60" s="81"/>
      <c r="K60" s="77">
        <f t="shared" si="1"/>
        <v>0</v>
      </c>
      <c r="L60" s="82"/>
      <c r="M60" s="77"/>
      <c r="N60" s="79">
        <f t="shared" si="2"/>
        <v>0</v>
      </c>
    </row>
    <row r="61" spans="1:14" ht="37.5" hidden="1" customHeight="1" x14ac:dyDescent="0.3">
      <c r="A61" s="29" t="s">
        <v>141</v>
      </c>
      <c r="B61" s="29" t="s">
        <v>70</v>
      </c>
      <c r="C61" s="29" t="s">
        <v>11</v>
      </c>
      <c r="D61" s="29" t="s">
        <v>129</v>
      </c>
      <c r="E61" s="56" t="s">
        <v>142</v>
      </c>
      <c r="F61" s="80"/>
      <c r="G61" s="80"/>
      <c r="H61" s="77">
        <f t="shared" si="0"/>
        <v>0</v>
      </c>
      <c r="I61" s="81"/>
      <c r="J61" s="81"/>
      <c r="K61" s="77">
        <f t="shared" si="1"/>
        <v>0</v>
      </c>
      <c r="L61" s="82"/>
      <c r="M61" s="77"/>
      <c r="N61" s="79">
        <f t="shared" si="2"/>
        <v>0</v>
      </c>
    </row>
    <row r="62" spans="1:14" ht="48" hidden="1" customHeight="1" x14ac:dyDescent="0.3">
      <c r="A62" s="29" t="s">
        <v>143</v>
      </c>
      <c r="B62" s="29" t="s">
        <v>75</v>
      </c>
      <c r="C62" s="29" t="s">
        <v>11</v>
      </c>
      <c r="D62" s="29" t="s">
        <v>129</v>
      </c>
      <c r="E62" s="56" t="s">
        <v>144</v>
      </c>
      <c r="F62" s="80"/>
      <c r="G62" s="80"/>
      <c r="H62" s="77">
        <f t="shared" si="0"/>
        <v>0</v>
      </c>
      <c r="I62" s="81"/>
      <c r="J62" s="81"/>
      <c r="K62" s="77">
        <f t="shared" si="1"/>
        <v>0</v>
      </c>
      <c r="L62" s="82"/>
      <c r="M62" s="77"/>
      <c r="N62" s="79">
        <f t="shared" si="2"/>
        <v>0</v>
      </c>
    </row>
    <row r="63" spans="1:14" ht="49.5" hidden="1" x14ac:dyDescent="0.3">
      <c r="A63" s="29" t="s">
        <v>145</v>
      </c>
      <c r="B63" s="29" t="s">
        <v>75</v>
      </c>
      <c r="C63" s="29" t="s">
        <v>11</v>
      </c>
      <c r="D63" s="29" t="s">
        <v>129</v>
      </c>
      <c r="E63" s="56" t="s">
        <v>146</v>
      </c>
      <c r="F63" s="80"/>
      <c r="G63" s="80"/>
      <c r="H63" s="77">
        <f t="shared" si="0"/>
        <v>0</v>
      </c>
      <c r="I63" s="81"/>
      <c r="J63" s="81"/>
      <c r="K63" s="77">
        <f t="shared" si="1"/>
        <v>0</v>
      </c>
      <c r="L63" s="82"/>
      <c r="M63" s="77"/>
      <c r="N63" s="79">
        <f t="shared" si="2"/>
        <v>0</v>
      </c>
    </row>
    <row r="64" spans="1:14" ht="58.5" hidden="1" customHeight="1" x14ac:dyDescent="0.3">
      <c r="A64" s="29" t="s">
        <v>147</v>
      </c>
      <c r="B64" s="29" t="s">
        <v>44</v>
      </c>
      <c r="C64" s="29" t="s">
        <v>11</v>
      </c>
      <c r="D64" s="29" t="s">
        <v>129</v>
      </c>
      <c r="E64" s="56" t="s">
        <v>148</v>
      </c>
      <c r="F64" s="80"/>
      <c r="G64" s="80"/>
      <c r="H64" s="77">
        <f t="shared" si="0"/>
        <v>0</v>
      </c>
      <c r="I64" s="81"/>
      <c r="J64" s="81"/>
      <c r="K64" s="77">
        <f t="shared" si="1"/>
        <v>0</v>
      </c>
      <c r="L64" s="82"/>
      <c r="M64" s="77"/>
      <c r="N64" s="79">
        <f t="shared" si="2"/>
        <v>0</v>
      </c>
    </row>
    <row r="65" spans="1:14" s="28" customFormat="1" ht="18.75" x14ac:dyDescent="0.3">
      <c r="A65" s="30" t="s">
        <v>149</v>
      </c>
      <c r="B65" s="30" t="s">
        <v>38</v>
      </c>
      <c r="C65" s="30" t="s">
        <v>11</v>
      </c>
      <c r="D65" s="30" t="s">
        <v>4</v>
      </c>
      <c r="E65" s="57" t="s">
        <v>150</v>
      </c>
      <c r="F65" s="83">
        <f>F66+F67</f>
        <v>7500</v>
      </c>
      <c r="G65" s="83">
        <f>G66+G67</f>
        <v>0</v>
      </c>
      <c r="H65" s="77">
        <f t="shared" si="0"/>
        <v>7500</v>
      </c>
      <c r="I65" s="83">
        <f>I66+I67</f>
        <v>6000</v>
      </c>
      <c r="J65" s="83"/>
      <c r="K65" s="77">
        <f t="shared" si="1"/>
        <v>6000</v>
      </c>
      <c r="L65" s="83">
        <f>L66+L67</f>
        <v>6000</v>
      </c>
      <c r="M65" s="77"/>
      <c r="N65" s="79">
        <f t="shared" si="2"/>
        <v>6000</v>
      </c>
    </row>
    <row r="66" spans="1:14" ht="15.75" customHeight="1" x14ac:dyDescent="0.3">
      <c r="A66" s="29" t="s">
        <v>151</v>
      </c>
      <c r="B66" s="29" t="s">
        <v>75</v>
      </c>
      <c r="C66" s="29" t="s">
        <v>11</v>
      </c>
      <c r="D66" s="29" t="s">
        <v>152</v>
      </c>
      <c r="E66" s="56" t="s">
        <v>153</v>
      </c>
      <c r="F66" s="80">
        <v>5500</v>
      </c>
      <c r="G66" s="80"/>
      <c r="H66" s="77">
        <f t="shared" si="0"/>
        <v>5500</v>
      </c>
      <c r="I66" s="81">
        <v>3000</v>
      </c>
      <c r="J66" s="81"/>
      <c r="K66" s="77">
        <f t="shared" si="1"/>
        <v>3000</v>
      </c>
      <c r="L66" s="82">
        <v>3000</v>
      </c>
      <c r="M66" s="77"/>
      <c r="N66" s="79">
        <f t="shared" si="2"/>
        <v>3000</v>
      </c>
    </row>
    <row r="67" spans="1:14" ht="15.75" customHeight="1" x14ac:dyDescent="0.3">
      <c r="A67" s="29" t="s">
        <v>154</v>
      </c>
      <c r="B67" s="29" t="s">
        <v>75</v>
      </c>
      <c r="C67" s="29" t="s">
        <v>11</v>
      </c>
      <c r="D67" s="29" t="s">
        <v>152</v>
      </c>
      <c r="E67" s="56" t="s">
        <v>155</v>
      </c>
      <c r="F67" s="80">
        <v>2000</v>
      </c>
      <c r="G67" s="80"/>
      <c r="H67" s="77">
        <f t="shared" si="0"/>
        <v>2000</v>
      </c>
      <c r="I67" s="81">
        <v>3000</v>
      </c>
      <c r="J67" s="81"/>
      <c r="K67" s="77">
        <f t="shared" si="1"/>
        <v>3000</v>
      </c>
      <c r="L67" s="82">
        <v>3000</v>
      </c>
      <c r="M67" s="77"/>
      <c r="N67" s="79">
        <f t="shared" si="2"/>
        <v>3000</v>
      </c>
    </row>
    <row r="68" spans="1:14" s="28" customFormat="1" ht="18.75" x14ac:dyDescent="0.3">
      <c r="A68" s="88" t="s">
        <v>156</v>
      </c>
      <c r="B68" s="88" t="s">
        <v>38</v>
      </c>
      <c r="C68" s="88" t="s">
        <v>11</v>
      </c>
      <c r="D68" s="88" t="s">
        <v>4</v>
      </c>
      <c r="E68" s="89" t="s">
        <v>157</v>
      </c>
      <c r="F68" s="90">
        <f>F69+F139</f>
        <v>1066087.5</v>
      </c>
      <c r="G68" s="90">
        <f>G69+G139</f>
        <v>53270.6</v>
      </c>
      <c r="H68" s="90">
        <f>F68+G68</f>
        <v>1119358.1000000001</v>
      </c>
      <c r="I68" s="90">
        <f>I69+I139</f>
        <v>655458.70000000007</v>
      </c>
      <c r="J68" s="90">
        <f>J69+J139</f>
        <v>10047</v>
      </c>
      <c r="K68" s="90">
        <f>I68+J68</f>
        <v>665505.70000000007</v>
      </c>
      <c r="L68" s="90">
        <f>L69+L139</f>
        <v>741141.19999999984</v>
      </c>
      <c r="M68" s="90">
        <f>M69+M139</f>
        <v>99465.9</v>
      </c>
      <c r="N68" s="90">
        <f>N69+N139</f>
        <v>840607.09999999986</v>
      </c>
    </row>
    <row r="69" spans="1:14" s="28" customFormat="1" ht="24" customHeight="1" x14ac:dyDescent="0.3">
      <c r="A69" s="24" t="s">
        <v>158</v>
      </c>
      <c r="B69" s="24" t="s">
        <v>38</v>
      </c>
      <c r="C69" s="24" t="s">
        <v>11</v>
      </c>
      <c r="D69" s="24" t="s">
        <v>4</v>
      </c>
      <c r="E69" s="55" t="s">
        <v>159</v>
      </c>
      <c r="F69" s="77">
        <f>SUM(F70:F138)</f>
        <v>1029136.9999999999</v>
      </c>
      <c r="G69" s="83">
        <f>SUM(G70:G138)</f>
        <v>20329.599999999999</v>
      </c>
      <c r="H69" s="77">
        <f t="shared" ref="H69:H140" si="3">F69+G69</f>
        <v>1049466.5999999999</v>
      </c>
      <c r="I69" s="77">
        <f>SUM(I70:I138)</f>
        <v>655458.70000000007</v>
      </c>
      <c r="J69" s="83">
        <f>SUM(J70:J138)</f>
        <v>0</v>
      </c>
      <c r="K69" s="77">
        <f t="shared" ref="K69:K140" si="4">I69+J69</f>
        <v>655458.70000000007</v>
      </c>
      <c r="L69" s="77">
        <f>SUM(L70:L138)</f>
        <v>741141.19999999984</v>
      </c>
      <c r="M69" s="83">
        <f>SUM(M70:M138)</f>
        <v>99465.9</v>
      </c>
      <c r="N69" s="77">
        <f>SUM(N70:N138)</f>
        <v>840607.09999999986</v>
      </c>
    </row>
    <row r="70" spans="1:14" ht="24" customHeight="1" x14ac:dyDescent="0.3">
      <c r="A70" s="29" t="s">
        <v>160</v>
      </c>
      <c r="B70" s="29" t="s">
        <v>75</v>
      </c>
      <c r="C70" s="29" t="s">
        <v>11</v>
      </c>
      <c r="D70" s="29" t="s">
        <v>152</v>
      </c>
      <c r="E70" s="56" t="s">
        <v>161</v>
      </c>
      <c r="F70" s="80">
        <v>106482</v>
      </c>
      <c r="G70" s="80"/>
      <c r="H70" s="77">
        <f t="shared" si="3"/>
        <v>106482</v>
      </c>
      <c r="I70" s="81">
        <v>106482</v>
      </c>
      <c r="J70" s="81"/>
      <c r="K70" s="77">
        <f t="shared" si="4"/>
        <v>106482</v>
      </c>
      <c r="L70" s="82">
        <v>106482</v>
      </c>
      <c r="M70" s="77"/>
      <c r="N70" s="82">
        <v>106482</v>
      </c>
    </row>
    <row r="71" spans="1:14" ht="25.5" x14ac:dyDescent="0.3">
      <c r="A71" s="29" t="s">
        <v>162</v>
      </c>
      <c r="B71" s="29" t="s">
        <v>75</v>
      </c>
      <c r="C71" s="29" t="s">
        <v>11</v>
      </c>
      <c r="D71" s="29" t="s">
        <v>152</v>
      </c>
      <c r="E71" s="56" t="s">
        <v>163</v>
      </c>
      <c r="F71" s="80">
        <v>5620</v>
      </c>
      <c r="G71" s="80"/>
      <c r="H71" s="77">
        <f t="shared" si="3"/>
        <v>5620</v>
      </c>
      <c r="I71" s="81">
        <v>632.9</v>
      </c>
      <c r="J71" s="81"/>
      <c r="K71" s="77">
        <f t="shared" si="4"/>
        <v>632.9</v>
      </c>
      <c r="L71" s="82">
        <v>632.9</v>
      </c>
      <c r="M71" s="77"/>
      <c r="N71" s="82">
        <v>632.9</v>
      </c>
    </row>
    <row r="72" spans="1:14" ht="18.75" x14ac:dyDescent="0.3">
      <c r="A72" s="29" t="s">
        <v>164</v>
      </c>
      <c r="B72" s="29" t="s">
        <v>75</v>
      </c>
      <c r="C72" s="29" t="s">
        <v>11</v>
      </c>
      <c r="D72" s="29" t="s">
        <v>152</v>
      </c>
      <c r="E72" s="56" t="s">
        <v>165</v>
      </c>
      <c r="F72" s="80">
        <v>0</v>
      </c>
      <c r="G72" s="80">
        <v>760</v>
      </c>
      <c r="H72" s="77">
        <f t="shared" si="3"/>
        <v>760</v>
      </c>
      <c r="I72" s="81">
        <v>0</v>
      </c>
      <c r="J72" s="81"/>
      <c r="K72" s="77">
        <f t="shared" si="4"/>
        <v>0</v>
      </c>
      <c r="L72" s="82">
        <v>0</v>
      </c>
      <c r="M72" s="77"/>
      <c r="N72" s="82">
        <v>0</v>
      </c>
    </row>
    <row r="73" spans="1:14" ht="26.25" hidden="1" customHeight="1" x14ac:dyDescent="0.3">
      <c r="A73" s="29" t="s">
        <v>166</v>
      </c>
      <c r="B73" s="29" t="s">
        <v>75</v>
      </c>
      <c r="C73" s="29" t="s">
        <v>11</v>
      </c>
      <c r="D73" s="29" t="s">
        <v>152</v>
      </c>
      <c r="E73" s="56" t="s">
        <v>167</v>
      </c>
      <c r="F73" s="80"/>
      <c r="G73" s="80"/>
      <c r="H73" s="77">
        <f t="shared" si="3"/>
        <v>0</v>
      </c>
      <c r="I73" s="81"/>
      <c r="J73" s="81"/>
      <c r="K73" s="77">
        <f t="shared" si="4"/>
        <v>0</v>
      </c>
      <c r="L73" s="82"/>
      <c r="M73" s="77"/>
      <c r="N73" s="82"/>
    </row>
    <row r="74" spans="1:14" ht="39" hidden="1" customHeight="1" x14ac:dyDescent="0.3">
      <c r="A74" s="29" t="s">
        <v>168</v>
      </c>
      <c r="B74" s="29" t="s">
        <v>75</v>
      </c>
      <c r="C74" s="29" t="s">
        <v>11</v>
      </c>
      <c r="D74" s="29" t="s">
        <v>152</v>
      </c>
      <c r="E74" s="56" t="s">
        <v>169</v>
      </c>
      <c r="F74" s="80"/>
      <c r="G74" s="80"/>
      <c r="H74" s="77">
        <f t="shared" si="3"/>
        <v>0</v>
      </c>
      <c r="I74" s="81"/>
      <c r="J74" s="81"/>
      <c r="K74" s="77">
        <f t="shared" si="4"/>
        <v>0</v>
      </c>
      <c r="L74" s="82"/>
      <c r="M74" s="77"/>
      <c r="N74" s="82"/>
    </row>
    <row r="75" spans="1:14" ht="27" customHeight="1" x14ac:dyDescent="0.3">
      <c r="A75" s="29" t="s">
        <v>166</v>
      </c>
      <c r="B75" s="29" t="s">
        <v>75</v>
      </c>
      <c r="C75" s="29" t="s">
        <v>11</v>
      </c>
      <c r="D75" s="29" t="s">
        <v>152</v>
      </c>
      <c r="E75" s="56" t="s">
        <v>335</v>
      </c>
      <c r="F75" s="80">
        <v>115904.7</v>
      </c>
      <c r="G75" s="80"/>
      <c r="H75" s="77">
        <f t="shared" si="3"/>
        <v>115904.7</v>
      </c>
      <c r="I75" s="81">
        <v>5000</v>
      </c>
      <c r="J75" s="81"/>
      <c r="K75" s="77">
        <f t="shared" si="4"/>
        <v>5000</v>
      </c>
      <c r="L75" s="82">
        <v>11000</v>
      </c>
      <c r="M75" s="80"/>
      <c r="N75" s="77">
        <f>L75+M75</f>
        <v>11000</v>
      </c>
    </row>
    <row r="76" spans="1:14" ht="23.25" customHeight="1" x14ac:dyDescent="0.3">
      <c r="A76" s="29" t="s">
        <v>168</v>
      </c>
      <c r="B76" s="29" t="s">
        <v>75</v>
      </c>
      <c r="C76" s="29" t="s">
        <v>11</v>
      </c>
      <c r="D76" s="29" t="s">
        <v>152</v>
      </c>
      <c r="E76" s="70" t="s">
        <v>170</v>
      </c>
      <c r="F76" s="80"/>
      <c r="G76" s="80"/>
      <c r="H76" s="77">
        <f t="shared" si="3"/>
        <v>0</v>
      </c>
      <c r="I76" s="81"/>
      <c r="J76" s="81"/>
      <c r="K76" s="77">
        <f t="shared" si="4"/>
        <v>0</v>
      </c>
      <c r="L76" s="82"/>
      <c r="M76" s="77"/>
      <c r="N76" s="77">
        <f>L76+M76</f>
        <v>0</v>
      </c>
    </row>
    <row r="77" spans="1:14" ht="36.75" customHeight="1" x14ac:dyDescent="0.3">
      <c r="A77" s="29" t="s">
        <v>171</v>
      </c>
      <c r="B77" s="29" t="s">
        <v>75</v>
      </c>
      <c r="C77" s="29" t="s">
        <v>11</v>
      </c>
      <c r="D77" s="29" t="s">
        <v>152</v>
      </c>
      <c r="E77" s="58" t="s">
        <v>280</v>
      </c>
      <c r="F77" s="80"/>
      <c r="G77" s="80"/>
      <c r="H77" s="77">
        <f t="shared" si="3"/>
        <v>0</v>
      </c>
      <c r="I77" s="81">
        <v>0</v>
      </c>
      <c r="J77" s="81"/>
      <c r="K77" s="77">
        <f t="shared" si="4"/>
        <v>0</v>
      </c>
      <c r="L77" s="82">
        <v>0</v>
      </c>
      <c r="M77" s="77"/>
      <c r="N77" s="77">
        <f>L77+M77</f>
        <v>0</v>
      </c>
    </row>
    <row r="78" spans="1:14" ht="31.5" customHeight="1" x14ac:dyDescent="0.3">
      <c r="A78" s="29" t="s">
        <v>336</v>
      </c>
      <c r="B78" s="29" t="s">
        <v>75</v>
      </c>
      <c r="C78" s="29" t="s">
        <v>11</v>
      </c>
      <c r="D78" s="29" t="s">
        <v>152</v>
      </c>
      <c r="E78" s="58" t="s">
        <v>337</v>
      </c>
      <c r="F78" s="80">
        <v>500</v>
      </c>
      <c r="G78" s="80"/>
      <c r="H78" s="77">
        <f t="shared" si="3"/>
        <v>500</v>
      </c>
      <c r="I78" s="81"/>
      <c r="J78" s="81"/>
      <c r="K78" s="77">
        <f t="shared" si="4"/>
        <v>0</v>
      </c>
      <c r="L78" s="82"/>
      <c r="M78" s="77"/>
      <c r="N78" s="77">
        <f>L78+M78</f>
        <v>0</v>
      </c>
    </row>
    <row r="79" spans="1:14" ht="27.75" customHeight="1" x14ac:dyDescent="0.3">
      <c r="A79" s="29" t="s">
        <v>1126</v>
      </c>
      <c r="B79" s="29" t="s">
        <v>75</v>
      </c>
      <c r="C79" s="29" t="s">
        <v>11</v>
      </c>
      <c r="D79" s="29" t="s">
        <v>152</v>
      </c>
      <c r="E79" s="244" t="s">
        <v>1125</v>
      </c>
      <c r="F79" s="80"/>
      <c r="G79" s="80"/>
      <c r="H79" s="77"/>
      <c r="I79" s="81"/>
      <c r="J79" s="81"/>
      <c r="K79" s="77"/>
      <c r="L79" s="82"/>
      <c r="M79" s="77">
        <v>99465.9</v>
      </c>
      <c r="N79" s="77">
        <f>L79+M79</f>
        <v>99465.9</v>
      </c>
    </row>
    <row r="80" spans="1:14" ht="37.5" customHeight="1" x14ac:dyDescent="0.3">
      <c r="A80" s="29" t="s">
        <v>172</v>
      </c>
      <c r="B80" s="29" t="s">
        <v>75</v>
      </c>
      <c r="C80" s="29" t="s">
        <v>11</v>
      </c>
      <c r="D80" s="29" t="s">
        <v>152</v>
      </c>
      <c r="E80" s="56" t="s">
        <v>173</v>
      </c>
      <c r="F80" s="80">
        <v>6254</v>
      </c>
      <c r="G80" s="80"/>
      <c r="H80" s="77">
        <f t="shared" si="3"/>
        <v>6254</v>
      </c>
      <c r="I80" s="81">
        <v>5862.4</v>
      </c>
      <c r="J80" s="81"/>
      <c r="K80" s="77">
        <f t="shared" si="4"/>
        <v>5862.4</v>
      </c>
      <c r="L80" s="82">
        <v>5093.7</v>
      </c>
      <c r="M80" s="77"/>
      <c r="N80" s="82">
        <v>5093.7</v>
      </c>
    </row>
    <row r="81" spans="1:14" ht="37.5" customHeight="1" x14ac:dyDescent="0.3">
      <c r="A81" s="29" t="s">
        <v>338</v>
      </c>
      <c r="B81" s="29" t="s">
        <v>75</v>
      </c>
      <c r="C81" s="29" t="s">
        <v>11</v>
      </c>
      <c r="D81" s="29" t="s">
        <v>152</v>
      </c>
      <c r="E81" s="56" t="s">
        <v>339</v>
      </c>
      <c r="F81" s="80">
        <v>60081.599999999999</v>
      </c>
      <c r="G81" s="80">
        <v>-81.599999999999994</v>
      </c>
      <c r="H81" s="77">
        <f t="shared" si="3"/>
        <v>60000</v>
      </c>
      <c r="I81" s="81"/>
      <c r="J81" s="81"/>
      <c r="K81" s="77">
        <f t="shared" si="4"/>
        <v>0</v>
      </c>
      <c r="L81" s="82"/>
      <c r="M81" s="77"/>
      <c r="N81" s="82"/>
    </row>
    <row r="82" spans="1:14" ht="38.25" customHeight="1" x14ac:dyDescent="0.3">
      <c r="A82" s="29" t="s">
        <v>174</v>
      </c>
      <c r="B82" s="29" t="s">
        <v>75</v>
      </c>
      <c r="C82" s="29" t="s">
        <v>11</v>
      </c>
      <c r="D82" s="29" t="s">
        <v>152</v>
      </c>
      <c r="E82" s="59" t="s">
        <v>175</v>
      </c>
      <c r="F82" s="80">
        <v>1600</v>
      </c>
      <c r="G82" s="80"/>
      <c r="H82" s="77">
        <f t="shared" si="3"/>
        <v>1600</v>
      </c>
      <c r="I82" s="81">
        <v>885.5</v>
      </c>
      <c r="J82" s="81"/>
      <c r="K82" s="77">
        <f t="shared" si="4"/>
        <v>885.5</v>
      </c>
      <c r="L82" s="82">
        <v>821.1</v>
      </c>
      <c r="M82" s="77"/>
      <c r="N82" s="82">
        <v>821.1</v>
      </c>
    </row>
    <row r="83" spans="1:14" ht="24" hidden="1" customHeight="1" x14ac:dyDescent="0.3">
      <c r="A83" s="29" t="s">
        <v>176</v>
      </c>
      <c r="B83" s="29" t="s">
        <v>75</v>
      </c>
      <c r="C83" s="29" t="s">
        <v>11</v>
      </c>
      <c r="D83" s="29" t="s">
        <v>152</v>
      </c>
      <c r="E83" s="56" t="s">
        <v>177</v>
      </c>
      <c r="F83" s="80"/>
      <c r="G83" s="80"/>
      <c r="H83" s="77">
        <f t="shared" si="3"/>
        <v>0</v>
      </c>
      <c r="I83" s="81"/>
      <c r="J83" s="81"/>
      <c r="K83" s="77">
        <f t="shared" si="4"/>
        <v>0</v>
      </c>
      <c r="L83" s="82"/>
      <c r="M83" s="77"/>
      <c r="N83" s="82"/>
    </row>
    <row r="84" spans="1:14" ht="0.75" customHeight="1" x14ac:dyDescent="0.3">
      <c r="A84" s="29" t="s">
        <v>178</v>
      </c>
      <c r="B84" s="29" t="s">
        <v>75</v>
      </c>
      <c r="C84" s="29" t="s">
        <v>11</v>
      </c>
      <c r="D84" s="29" t="s">
        <v>152</v>
      </c>
      <c r="E84" s="56" t="s">
        <v>179</v>
      </c>
      <c r="F84" s="80"/>
      <c r="G84" s="80"/>
      <c r="H84" s="77">
        <f t="shared" si="3"/>
        <v>0</v>
      </c>
      <c r="I84" s="81"/>
      <c r="J84" s="81"/>
      <c r="K84" s="77">
        <f t="shared" si="4"/>
        <v>0</v>
      </c>
      <c r="L84" s="82"/>
      <c r="M84" s="77"/>
      <c r="N84" s="82"/>
    </row>
    <row r="85" spans="1:14" ht="23.25" customHeight="1" x14ac:dyDescent="0.3">
      <c r="A85" s="71" t="s">
        <v>176</v>
      </c>
      <c r="B85" s="71" t="s">
        <v>75</v>
      </c>
      <c r="C85" s="71" t="s">
        <v>11</v>
      </c>
      <c r="D85" s="71" t="s">
        <v>152</v>
      </c>
      <c r="E85" s="121" t="s">
        <v>177</v>
      </c>
      <c r="F85" s="122">
        <v>1212.8</v>
      </c>
      <c r="G85" s="84"/>
      <c r="H85" s="77">
        <f t="shared" si="3"/>
        <v>1212.8</v>
      </c>
      <c r="I85" s="81"/>
      <c r="J85" s="81"/>
      <c r="K85" s="77">
        <f t="shared" si="4"/>
        <v>0</v>
      </c>
      <c r="L85" s="82"/>
      <c r="M85" s="77"/>
      <c r="N85" s="82"/>
    </row>
    <row r="86" spans="1:14" ht="48" customHeight="1" x14ac:dyDescent="0.3">
      <c r="A86" s="71" t="s">
        <v>180</v>
      </c>
      <c r="B86" s="71" t="s">
        <v>75</v>
      </c>
      <c r="C86" s="71" t="s">
        <v>11</v>
      </c>
      <c r="D86" s="71" t="s">
        <v>152</v>
      </c>
      <c r="E86" s="59" t="s">
        <v>181</v>
      </c>
      <c r="F86" s="84">
        <v>79.900000000000006</v>
      </c>
      <c r="G86" s="84"/>
      <c r="H86" s="77">
        <f t="shared" si="3"/>
        <v>79.900000000000006</v>
      </c>
      <c r="I86" s="81">
        <v>188</v>
      </c>
      <c r="J86" s="81"/>
      <c r="K86" s="77">
        <f t="shared" si="4"/>
        <v>188</v>
      </c>
      <c r="L86" s="82">
        <v>200.9</v>
      </c>
      <c r="M86" s="77"/>
      <c r="N86" s="82">
        <v>200.9</v>
      </c>
    </row>
    <row r="87" spans="1:14" ht="25.5" hidden="1" x14ac:dyDescent="0.3">
      <c r="A87" s="71" t="s">
        <v>182</v>
      </c>
      <c r="B87" s="71" t="s">
        <v>75</v>
      </c>
      <c r="C87" s="71" t="s">
        <v>11</v>
      </c>
      <c r="D87" s="71" t="s">
        <v>152</v>
      </c>
      <c r="E87" s="59" t="s">
        <v>183</v>
      </c>
      <c r="F87" s="84"/>
      <c r="G87" s="84"/>
      <c r="H87" s="77">
        <f t="shared" si="3"/>
        <v>0</v>
      </c>
      <c r="I87" s="81"/>
      <c r="J87" s="81"/>
      <c r="K87" s="77">
        <f t="shared" si="4"/>
        <v>0</v>
      </c>
      <c r="L87" s="82"/>
      <c r="M87" s="77"/>
      <c r="N87" s="82"/>
    </row>
    <row r="88" spans="1:14" ht="25.5" hidden="1" x14ac:dyDescent="0.3">
      <c r="A88" s="71" t="s">
        <v>184</v>
      </c>
      <c r="B88" s="71" t="s">
        <v>75</v>
      </c>
      <c r="C88" s="71" t="s">
        <v>11</v>
      </c>
      <c r="D88" s="71" t="s">
        <v>152</v>
      </c>
      <c r="E88" s="59" t="s">
        <v>185</v>
      </c>
      <c r="F88" s="84"/>
      <c r="G88" s="84"/>
      <c r="H88" s="77">
        <f t="shared" si="3"/>
        <v>0</v>
      </c>
      <c r="I88" s="81"/>
      <c r="J88" s="81"/>
      <c r="K88" s="77">
        <f t="shared" si="4"/>
        <v>0</v>
      </c>
      <c r="L88" s="82"/>
      <c r="M88" s="77"/>
      <c r="N88" s="82"/>
    </row>
    <row r="89" spans="1:14" ht="25.5" hidden="1" x14ac:dyDescent="0.3">
      <c r="A89" s="71" t="s">
        <v>186</v>
      </c>
      <c r="B89" s="71" t="s">
        <v>75</v>
      </c>
      <c r="C89" s="71" t="s">
        <v>11</v>
      </c>
      <c r="D89" s="71" t="s">
        <v>152</v>
      </c>
      <c r="E89" s="59" t="s">
        <v>187</v>
      </c>
      <c r="F89" s="84"/>
      <c r="G89" s="84"/>
      <c r="H89" s="77">
        <f t="shared" si="3"/>
        <v>0</v>
      </c>
      <c r="I89" s="81"/>
      <c r="J89" s="81"/>
      <c r="K89" s="77">
        <f t="shared" si="4"/>
        <v>0</v>
      </c>
      <c r="L89" s="82"/>
      <c r="M89" s="77"/>
      <c r="N89" s="82"/>
    </row>
    <row r="90" spans="1:14" ht="25.5" hidden="1" x14ac:dyDescent="0.3">
      <c r="A90" s="71" t="s">
        <v>188</v>
      </c>
      <c r="B90" s="71" t="s">
        <v>75</v>
      </c>
      <c r="C90" s="71" t="s">
        <v>11</v>
      </c>
      <c r="D90" s="71" t="s">
        <v>152</v>
      </c>
      <c r="E90" s="59" t="s">
        <v>189</v>
      </c>
      <c r="F90" s="84"/>
      <c r="G90" s="84"/>
      <c r="H90" s="77">
        <f t="shared" si="3"/>
        <v>0</v>
      </c>
      <c r="I90" s="81"/>
      <c r="J90" s="81"/>
      <c r="K90" s="77">
        <f t="shared" si="4"/>
        <v>0</v>
      </c>
      <c r="L90" s="82"/>
      <c r="M90" s="77"/>
      <c r="N90" s="82"/>
    </row>
    <row r="91" spans="1:14" ht="37.5" hidden="1" x14ac:dyDescent="0.3">
      <c r="A91" s="71" t="s">
        <v>190</v>
      </c>
      <c r="B91" s="71" t="s">
        <v>75</v>
      </c>
      <c r="C91" s="71" t="s">
        <v>11</v>
      </c>
      <c r="D91" s="71" t="s">
        <v>152</v>
      </c>
      <c r="E91" s="59" t="s">
        <v>191</v>
      </c>
      <c r="F91" s="84"/>
      <c r="G91" s="84"/>
      <c r="H91" s="77">
        <f t="shared" si="3"/>
        <v>0</v>
      </c>
      <c r="I91" s="81"/>
      <c r="J91" s="81"/>
      <c r="K91" s="77">
        <f t="shared" si="4"/>
        <v>0</v>
      </c>
      <c r="L91" s="82"/>
      <c r="M91" s="77"/>
      <c r="N91" s="82"/>
    </row>
    <row r="92" spans="1:14" ht="39.75" hidden="1" customHeight="1" x14ac:dyDescent="0.3">
      <c r="A92" s="71" t="s">
        <v>192</v>
      </c>
      <c r="B92" s="71" t="s">
        <v>75</v>
      </c>
      <c r="C92" s="71" t="s">
        <v>12</v>
      </c>
      <c r="D92" s="71" t="s">
        <v>152</v>
      </c>
      <c r="E92" s="59" t="s">
        <v>193</v>
      </c>
      <c r="F92" s="84"/>
      <c r="G92" s="84"/>
      <c r="H92" s="77">
        <f t="shared" si="3"/>
        <v>0</v>
      </c>
      <c r="I92" s="81"/>
      <c r="J92" s="81"/>
      <c r="K92" s="77">
        <f t="shared" si="4"/>
        <v>0</v>
      </c>
      <c r="L92" s="82"/>
      <c r="M92" s="77"/>
      <c r="N92" s="82"/>
    </row>
    <row r="93" spans="1:14" ht="37.5" hidden="1" x14ac:dyDescent="0.3">
      <c r="A93" s="71" t="s">
        <v>192</v>
      </c>
      <c r="B93" s="71" t="s">
        <v>75</v>
      </c>
      <c r="C93" s="71" t="s">
        <v>15</v>
      </c>
      <c r="D93" s="71" t="s">
        <v>152</v>
      </c>
      <c r="E93" s="59" t="s">
        <v>194</v>
      </c>
      <c r="F93" s="84"/>
      <c r="G93" s="84"/>
      <c r="H93" s="77">
        <f t="shared" si="3"/>
        <v>0</v>
      </c>
      <c r="I93" s="81"/>
      <c r="J93" s="81"/>
      <c r="K93" s="77">
        <f t="shared" si="4"/>
        <v>0</v>
      </c>
      <c r="L93" s="82"/>
      <c r="M93" s="77"/>
      <c r="N93" s="82"/>
    </row>
    <row r="94" spans="1:14" ht="25.5" x14ac:dyDescent="0.3">
      <c r="A94" s="71" t="s">
        <v>182</v>
      </c>
      <c r="B94" s="71" t="s">
        <v>75</v>
      </c>
      <c r="C94" s="71" t="s">
        <v>11</v>
      </c>
      <c r="D94" s="71" t="s">
        <v>152</v>
      </c>
      <c r="E94" s="123" t="s">
        <v>183</v>
      </c>
      <c r="F94" s="84">
        <v>2424</v>
      </c>
      <c r="G94" s="84"/>
      <c r="H94" s="77">
        <f t="shared" si="3"/>
        <v>2424</v>
      </c>
      <c r="I94" s="81">
        <v>2329</v>
      </c>
      <c r="J94" s="81"/>
      <c r="K94" s="77">
        <f t="shared" si="4"/>
        <v>2329</v>
      </c>
      <c r="L94" s="82">
        <v>2236.3000000000002</v>
      </c>
      <c r="M94" s="77"/>
      <c r="N94" s="82">
        <v>2236.3000000000002</v>
      </c>
    </row>
    <row r="95" spans="1:14" ht="21" customHeight="1" x14ac:dyDescent="0.3">
      <c r="A95" s="71" t="s">
        <v>184</v>
      </c>
      <c r="B95" s="71" t="s">
        <v>75</v>
      </c>
      <c r="C95" s="71" t="s">
        <v>11</v>
      </c>
      <c r="D95" s="71" t="s">
        <v>152</v>
      </c>
      <c r="E95" s="121" t="s">
        <v>185</v>
      </c>
      <c r="F95" s="124">
        <v>184278.7</v>
      </c>
      <c r="G95" s="84">
        <v>-579</v>
      </c>
      <c r="H95" s="77">
        <f t="shared" si="3"/>
        <v>183699.7</v>
      </c>
      <c r="I95" s="81"/>
      <c r="J95" s="81"/>
      <c r="K95" s="77">
        <f t="shared" si="4"/>
        <v>0</v>
      </c>
      <c r="L95" s="82">
        <v>37568</v>
      </c>
      <c r="M95" s="77"/>
      <c r="N95" s="82">
        <v>37568</v>
      </c>
    </row>
    <row r="96" spans="1:14" ht="37.5" x14ac:dyDescent="0.3">
      <c r="A96" s="71" t="s">
        <v>188</v>
      </c>
      <c r="B96" s="71" t="s">
        <v>75</v>
      </c>
      <c r="C96" s="71" t="s">
        <v>11</v>
      </c>
      <c r="D96" s="71" t="s">
        <v>152</v>
      </c>
      <c r="E96" s="59" t="s">
        <v>195</v>
      </c>
      <c r="F96" s="84"/>
      <c r="G96" s="84"/>
      <c r="H96" s="77">
        <f t="shared" si="3"/>
        <v>0</v>
      </c>
      <c r="I96" s="81"/>
      <c r="J96" s="81"/>
      <c r="K96" s="77">
        <f t="shared" si="4"/>
        <v>0</v>
      </c>
      <c r="L96" s="82"/>
      <c r="M96" s="77"/>
      <c r="N96" s="82"/>
    </row>
    <row r="97" spans="1:14" ht="37.5" x14ac:dyDescent="0.3">
      <c r="A97" s="29" t="s">
        <v>190</v>
      </c>
      <c r="B97" s="29" t="s">
        <v>75</v>
      </c>
      <c r="C97" s="29" t="s">
        <v>11</v>
      </c>
      <c r="D97" s="29" t="s">
        <v>152</v>
      </c>
      <c r="E97" s="123" t="s">
        <v>191</v>
      </c>
      <c r="F97" s="80"/>
      <c r="G97" s="80"/>
      <c r="H97" s="77">
        <f t="shared" si="3"/>
        <v>0</v>
      </c>
      <c r="I97" s="81"/>
      <c r="J97" s="81"/>
      <c r="K97" s="77">
        <f t="shared" si="4"/>
        <v>0</v>
      </c>
      <c r="L97" s="82"/>
      <c r="M97" s="77"/>
      <c r="N97" s="82"/>
    </row>
    <row r="98" spans="1:14" ht="36.75" customHeight="1" x14ac:dyDescent="0.3">
      <c r="A98" s="29" t="s">
        <v>192</v>
      </c>
      <c r="B98" s="29" t="s">
        <v>75</v>
      </c>
      <c r="C98" s="29" t="s">
        <v>12</v>
      </c>
      <c r="D98" s="29" t="s">
        <v>152</v>
      </c>
      <c r="E98" s="125" t="s">
        <v>369</v>
      </c>
      <c r="F98" s="80">
        <v>6736.5</v>
      </c>
      <c r="G98" s="80">
        <v>81.599999999999994</v>
      </c>
      <c r="H98" s="77">
        <f t="shared" si="3"/>
        <v>6818.1</v>
      </c>
      <c r="I98" s="81"/>
      <c r="J98" s="81"/>
      <c r="K98" s="77"/>
      <c r="L98" s="82"/>
      <c r="M98" s="77"/>
      <c r="N98" s="82"/>
    </row>
    <row r="99" spans="1:14" ht="37.5" x14ac:dyDescent="0.3">
      <c r="A99" s="29" t="s">
        <v>192</v>
      </c>
      <c r="B99" s="29" t="s">
        <v>75</v>
      </c>
      <c r="C99" s="29" t="s">
        <v>15</v>
      </c>
      <c r="D99" s="29" t="s">
        <v>152</v>
      </c>
      <c r="E99" s="126" t="s">
        <v>194</v>
      </c>
      <c r="F99" s="80">
        <v>26250</v>
      </c>
      <c r="G99" s="80"/>
      <c r="H99" s="77">
        <f t="shared" si="3"/>
        <v>26250</v>
      </c>
      <c r="I99" s="81">
        <v>20550</v>
      </c>
      <c r="J99" s="81"/>
      <c r="K99" s="77">
        <f t="shared" si="4"/>
        <v>20550</v>
      </c>
      <c r="L99" s="82">
        <v>24600</v>
      </c>
      <c r="M99" s="77"/>
      <c r="N99" s="82">
        <v>24600</v>
      </c>
    </row>
    <row r="100" spans="1:14" ht="25.5" x14ac:dyDescent="0.3">
      <c r="A100" s="29" t="s">
        <v>192</v>
      </c>
      <c r="B100" s="29" t="s">
        <v>75</v>
      </c>
      <c r="C100" s="29" t="s">
        <v>13</v>
      </c>
      <c r="D100" s="29" t="s">
        <v>152</v>
      </c>
      <c r="E100" s="56" t="s">
        <v>196</v>
      </c>
      <c r="F100" s="80">
        <v>6072.2</v>
      </c>
      <c r="G100" s="80"/>
      <c r="H100" s="246">
        <f t="shared" si="3"/>
        <v>6072.2</v>
      </c>
      <c r="I100" s="81">
        <v>7264.2</v>
      </c>
      <c r="J100" s="81"/>
      <c r="K100" s="77">
        <f t="shared" si="4"/>
        <v>7264.2</v>
      </c>
      <c r="L100" s="82">
        <v>7264.2</v>
      </c>
      <c r="M100" s="77"/>
      <c r="N100" s="82">
        <v>7264.2</v>
      </c>
    </row>
    <row r="101" spans="1:14" ht="60.75" customHeight="1" x14ac:dyDescent="0.3">
      <c r="A101" s="29" t="s">
        <v>192</v>
      </c>
      <c r="B101" s="29" t="s">
        <v>75</v>
      </c>
      <c r="C101" s="29" t="s">
        <v>16</v>
      </c>
      <c r="D101" s="29" t="s">
        <v>152</v>
      </c>
      <c r="E101" s="56" t="s">
        <v>197</v>
      </c>
      <c r="F101" s="80">
        <v>131</v>
      </c>
      <c r="G101" s="80"/>
      <c r="H101" s="77">
        <f t="shared" si="3"/>
        <v>131</v>
      </c>
      <c r="I101" s="81">
        <v>110.3</v>
      </c>
      <c r="J101" s="81"/>
      <c r="K101" s="77">
        <f t="shared" si="4"/>
        <v>110.3</v>
      </c>
      <c r="L101" s="82">
        <v>110.3</v>
      </c>
      <c r="M101" s="77"/>
      <c r="N101" s="82">
        <v>110.3</v>
      </c>
    </row>
    <row r="102" spans="1:14" ht="24.75" hidden="1" customHeight="1" x14ac:dyDescent="0.3">
      <c r="A102" s="29" t="s">
        <v>192</v>
      </c>
      <c r="B102" s="29" t="s">
        <v>75</v>
      </c>
      <c r="C102" s="29" t="s">
        <v>198</v>
      </c>
      <c r="D102" s="29" t="s">
        <v>152</v>
      </c>
      <c r="E102" s="56" t="s">
        <v>199</v>
      </c>
      <c r="F102" s="80"/>
      <c r="G102" s="80"/>
      <c r="H102" s="77">
        <f t="shared" si="3"/>
        <v>0</v>
      </c>
      <c r="I102" s="81"/>
      <c r="J102" s="81"/>
      <c r="K102" s="77">
        <f t="shared" si="4"/>
        <v>0</v>
      </c>
      <c r="L102" s="82"/>
      <c r="M102" s="77"/>
      <c r="N102" s="82"/>
    </row>
    <row r="103" spans="1:14" ht="24.75" customHeight="1" x14ac:dyDescent="0.3">
      <c r="A103" s="29" t="s">
        <v>192</v>
      </c>
      <c r="B103" s="29" t="s">
        <v>75</v>
      </c>
      <c r="C103" s="29" t="s">
        <v>198</v>
      </c>
      <c r="D103" s="29" t="s">
        <v>152</v>
      </c>
      <c r="E103" s="127" t="s">
        <v>200</v>
      </c>
      <c r="F103" s="80">
        <v>460.2</v>
      </c>
      <c r="G103" s="80"/>
      <c r="H103" s="77">
        <f t="shared" si="3"/>
        <v>460.2</v>
      </c>
      <c r="I103" s="81">
        <v>1877.2</v>
      </c>
      <c r="J103" s="81"/>
      <c r="K103" s="77">
        <f t="shared" si="4"/>
        <v>1877.2</v>
      </c>
      <c r="L103" s="82">
        <v>2155.3000000000002</v>
      </c>
      <c r="M103" s="77"/>
      <c r="N103" s="82">
        <v>2155.3000000000002</v>
      </c>
    </row>
    <row r="104" spans="1:14" ht="49.5" customHeight="1" x14ac:dyDescent="0.3">
      <c r="A104" s="29" t="s">
        <v>192</v>
      </c>
      <c r="B104" s="29" t="s">
        <v>75</v>
      </c>
      <c r="C104" s="29" t="s">
        <v>201</v>
      </c>
      <c r="D104" s="29" t="s">
        <v>152</v>
      </c>
      <c r="E104" s="59" t="s">
        <v>202</v>
      </c>
      <c r="F104" s="80">
        <v>32056.7</v>
      </c>
      <c r="G104" s="80"/>
      <c r="H104" s="246">
        <f t="shared" si="3"/>
        <v>32056.7</v>
      </c>
      <c r="I104" s="81">
        <v>18328.3</v>
      </c>
      <c r="J104" s="81"/>
      <c r="K104" s="77">
        <f t="shared" si="4"/>
        <v>18328.3</v>
      </c>
      <c r="L104" s="82">
        <v>20057.099999999999</v>
      </c>
      <c r="M104" s="77"/>
      <c r="N104" s="82">
        <v>20057.099999999999</v>
      </c>
    </row>
    <row r="105" spans="1:14" ht="26.25" hidden="1" customHeight="1" x14ac:dyDescent="0.3">
      <c r="A105" s="29" t="s">
        <v>192</v>
      </c>
      <c r="B105" s="29" t="s">
        <v>75</v>
      </c>
      <c r="C105" s="29" t="s">
        <v>203</v>
      </c>
      <c r="D105" s="29" t="s">
        <v>152</v>
      </c>
      <c r="E105" s="59" t="s">
        <v>204</v>
      </c>
      <c r="F105" s="80"/>
      <c r="G105" s="80"/>
      <c r="H105" s="77">
        <f t="shared" si="3"/>
        <v>0</v>
      </c>
      <c r="I105" s="81"/>
      <c r="J105" s="81"/>
      <c r="K105" s="77">
        <f t="shared" si="4"/>
        <v>0</v>
      </c>
      <c r="L105" s="82"/>
      <c r="M105" s="77"/>
      <c r="N105" s="82"/>
    </row>
    <row r="106" spans="1:14" ht="16.5" customHeight="1" x14ac:dyDescent="0.3">
      <c r="A106" s="29" t="s">
        <v>192</v>
      </c>
      <c r="B106" s="29" t="s">
        <v>75</v>
      </c>
      <c r="C106" s="29" t="s">
        <v>203</v>
      </c>
      <c r="D106" s="29" t="s">
        <v>152</v>
      </c>
      <c r="E106" s="59" t="s">
        <v>205</v>
      </c>
      <c r="F106" s="80">
        <v>1958.3</v>
      </c>
      <c r="G106" s="80">
        <v>894.1</v>
      </c>
      <c r="H106" s="77">
        <f t="shared" si="3"/>
        <v>2852.4</v>
      </c>
      <c r="I106" s="81">
        <v>1713.5</v>
      </c>
      <c r="J106" s="81"/>
      <c r="K106" s="77">
        <f t="shared" si="4"/>
        <v>1713.5</v>
      </c>
      <c r="L106" s="82">
        <v>1661.3</v>
      </c>
      <c r="M106" s="77"/>
      <c r="N106" s="82">
        <f>L106+M106</f>
        <v>1661.3</v>
      </c>
    </row>
    <row r="107" spans="1:14" ht="27.75" customHeight="1" x14ac:dyDescent="0.3">
      <c r="A107" s="29" t="s">
        <v>192</v>
      </c>
      <c r="B107" s="29" t="s">
        <v>75</v>
      </c>
      <c r="C107" s="29" t="s">
        <v>206</v>
      </c>
      <c r="D107" s="29" t="s">
        <v>152</v>
      </c>
      <c r="E107" s="56" t="s">
        <v>207</v>
      </c>
      <c r="F107" s="80">
        <v>1137.5999999999999</v>
      </c>
      <c r="G107" s="80"/>
      <c r="H107" s="77">
        <f t="shared" si="3"/>
        <v>1137.5999999999999</v>
      </c>
      <c r="I107" s="81">
        <v>67</v>
      </c>
      <c r="J107" s="81"/>
      <c r="K107" s="77">
        <f t="shared" si="4"/>
        <v>67</v>
      </c>
      <c r="L107" s="82">
        <v>67</v>
      </c>
      <c r="M107" s="77"/>
      <c r="N107" s="82">
        <v>67</v>
      </c>
    </row>
    <row r="108" spans="1:14" ht="37.5" hidden="1" x14ac:dyDescent="0.3">
      <c r="A108" s="29" t="s">
        <v>208</v>
      </c>
      <c r="B108" s="29" t="s">
        <v>75</v>
      </c>
      <c r="C108" s="29" t="s">
        <v>209</v>
      </c>
      <c r="D108" s="29" t="s">
        <v>152</v>
      </c>
      <c r="E108" s="56" t="s">
        <v>210</v>
      </c>
      <c r="F108" s="80"/>
      <c r="G108" s="80"/>
      <c r="H108" s="77">
        <f t="shared" si="3"/>
        <v>0</v>
      </c>
      <c r="I108" s="81"/>
      <c r="J108" s="81"/>
      <c r="K108" s="77">
        <f t="shared" si="4"/>
        <v>0</v>
      </c>
      <c r="L108" s="82"/>
      <c r="M108" s="77"/>
      <c r="N108" s="82"/>
    </row>
    <row r="109" spans="1:14" ht="27.75" hidden="1" customHeight="1" x14ac:dyDescent="0.3">
      <c r="A109" s="29" t="s">
        <v>192</v>
      </c>
      <c r="B109" s="29" t="s">
        <v>75</v>
      </c>
      <c r="C109" s="29" t="s">
        <v>211</v>
      </c>
      <c r="D109" s="29" t="s">
        <v>152</v>
      </c>
      <c r="E109" s="56" t="s">
        <v>212</v>
      </c>
      <c r="F109" s="80"/>
      <c r="G109" s="80"/>
      <c r="H109" s="77">
        <f t="shared" si="3"/>
        <v>0</v>
      </c>
      <c r="I109" s="81"/>
      <c r="J109" s="81"/>
      <c r="K109" s="77">
        <f t="shared" si="4"/>
        <v>0</v>
      </c>
      <c r="L109" s="82"/>
      <c r="M109" s="77"/>
      <c r="N109" s="82"/>
    </row>
    <row r="110" spans="1:14" ht="27.75" customHeight="1" x14ac:dyDescent="0.3">
      <c r="A110" s="29" t="s">
        <v>192</v>
      </c>
      <c r="B110" s="29" t="s">
        <v>75</v>
      </c>
      <c r="C110" s="29" t="s">
        <v>211</v>
      </c>
      <c r="D110" s="29" t="s">
        <v>152</v>
      </c>
      <c r="E110" s="125" t="s">
        <v>212</v>
      </c>
      <c r="F110" s="80">
        <v>1406.2</v>
      </c>
      <c r="G110" s="80"/>
      <c r="H110" s="77">
        <f t="shared" si="3"/>
        <v>1406.2</v>
      </c>
      <c r="I110" s="81"/>
      <c r="J110" s="81"/>
      <c r="K110" s="77"/>
      <c r="L110" s="82"/>
      <c r="M110" s="77"/>
      <c r="N110" s="82"/>
    </row>
    <row r="111" spans="1:14" ht="36.75" customHeight="1" x14ac:dyDescent="0.3">
      <c r="A111" s="29" t="s">
        <v>192</v>
      </c>
      <c r="B111" s="29" t="s">
        <v>75</v>
      </c>
      <c r="C111" s="29" t="s">
        <v>340</v>
      </c>
      <c r="D111" s="29" t="s">
        <v>152</v>
      </c>
      <c r="E111" s="56" t="s">
        <v>341</v>
      </c>
      <c r="F111" s="80"/>
      <c r="G111" s="80"/>
      <c r="H111" s="77">
        <f t="shared" si="3"/>
        <v>0</v>
      </c>
      <c r="I111" s="81"/>
      <c r="J111" s="81"/>
      <c r="K111" s="77"/>
      <c r="L111" s="82">
        <v>3200</v>
      </c>
      <c r="M111" s="77"/>
      <c r="N111" s="82">
        <v>3200</v>
      </c>
    </row>
    <row r="112" spans="1:14" ht="35.25" customHeight="1" x14ac:dyDescent="0.3">
      <c r="A112" s="29" t="s">
        <v>192</v>
      </c>
      <c r="B112" s="29" t="s">
        <v>75</v>
      </c>
      <c r="C112" s="29" t="s">
        <v>342</v>
      </c>
      <c r="D112" s="29" t="s">
        <v>152</v>
      </c>
      <c r="E112" s="56" t="s">
        <v>343</v>
      </c>
      <c r="F112" s="80">
        <v>130023.5</v>
      </c>
      <c r="G112" s="80"/>
      <c r="H112" s="80">
        <v>130023.5</v>
      </c>
      <c r="I112" s="81">
        <v>141277.4</v>
      </c>
      <c r="J112" s="81"/>
      <c r="K112" s="80">
        <v>141277.4</v>
      </c>
      <c r="L112" s="82">
        <v>153114.79999999999</v>
      </c>
      <c r="M112" s="80"/>
      <c r="N112" s="82">
        <v>153114.79999999999</v>
      </c>
    </row>
    <row r="113" spans="1:14" ht="48.75" customHeight="1" x14ac:dyDescent="0.3">
      <c r="A113" s="29" t="s">
        <v>213</v>
      </c>
      <c r="B113" s="29" t="s">
        <v>75</v>
      </c>
      <c r="C113" s="29" t="s">
        <v>214</v>
      </c>
      <c r="D113" s="29" t="s">
        <v>152</v>
      </c>
      <c r="E113" s="56" t="s">
        <v>215</v>
      </c>
      <c r="F113" s="80">
        <v>174536</v>
      </c>
      <c r="G113" s="80"/>
      <c r="H113" s="77">
        <f t="shared" si="3"/>
        <v>174536</v>
      </c>
      <c r="I113" s="81">
        <v>190256</v>
      </c>
      <c r="J113" s="81"/>
      <c r="K113" s="77">
        <f t="shared" si="4"/>
        <v>190256</v>
      </c>
      <c r="L113" s="82">
        <v>205700</v>
      </c>
      <c r="M113" s="77"/>
      <c r="N113" s="82">
        <v>205700</v>
      </c>
    </row>
    <row r="114" spans="1:14" ht="60" hidden="1" customHeight="1" x14ac:dyDescent="0.3">
      <c r="A114" s="29" t="s">
        <v>213</v>
      </c>
      <c r="B114" s="29" t="s">
        <v>75</v>
      </c>
      <c r="C114" s="29" t="s">
        <v>14</v>
      </c>
      <c r="D114" s="29" t="s">
        <v>152</v>
      </c>
      <c r="E114" s="56" t="s">
        <v>216</v>
      </c>
      <c r="F114" s="80"/>
      <c r="G114" s="80"/>
      <c r="H114" s="77">
        <f t="shared" si="3"/>
        <v>0</v>
      </c>
      <c r="I114" s="81"/>
      <c r="J114" s="81"/>
      <c r="K114" s="77">
        <f t="shared" si="4"/>
        <v>0</v>
      </c>
      <c r="L114" s="82"/>
      <c r="M114" s="77"/>
      <c r="N114" s="82"/>
    </row>
    <row r="115" spans="1:14" ht="50.25" customHeight="1" x14ac:dyDescent="0.3">
      <c r="A115" s="29" t="s">
        <v>213</v>
      </c>
      <c r="B115" s="29" t="s">
        <v>75</v>
      </c>
      <c r="C115" s="29" t="s">
        <v>14</v>
      </c>
      <c r="D115" s="29" t="s">
        <v>152</v>
      </c>
      <c r="E115" s="128" t="s">
        <v>217</v>
      </c>
      <c r="F115" s="80">
        <v>59.1</v>
      </c>
      <c r="G115" s="80"/>
      <c r="H115" s="77">
        <f t="shared" si="3"/>
        <v>59.1</v>
      </c>
      <c r="I115" s="81"/>
      <c r="J115" s="81"/>
      <c r="K115" s="77">
        <f t="shared" si="4"/>
        <v>0</v>
      </c>
      <c r="L115" s="82"/>
      <c r="M115" s="77"/>
      <c r="N115" s="82"/>
    </row>
    <row r="116" spans="1:14" ht="36" customHeight="1" x14ac:dyDescent="0.3">
      <c r="A116" s="29" t="s">
        <v>213</v>
      </c>
      <c r="B116" s="29" t="s">
        <v>75</v>
      </c>
      <c r="C116" s="29" t="s">
        <v>218</v>
      </c>
      <c r="D116" s="29" t="s">
        <v>152</v>
      </c>
      <c r="E116" s="56" t="s">
        <v>219</v>
      </c>
      <c r="F116" s="80">
        <v>75124.7</v>
      </c>
      <c r="G116" s="80"/>
      <c r="H116" s="77">
        <f t="shared" si="3"/>
        <v>75124.7</v>
      </c>
      <c r="I116" s="81">
        <v>81157.100000000006</v>
      </c>
      <c r="J116" s="81"/>
      <c r="K116" s="77">
        <f t="shared" si="4"/>
        <v>81157.100000000006</v>
      </c>
      <c r="L116" s="82">
        <v>88154</v>
      </c>
      <c r="M116" s="77"/>
      <c r="N116" s="82">
        <v>88154</v>
      </c>
    </row>
    <row r="117" spans="1:14" ht="37.5" customHeight="1" x14ac:dyDescent="0.3">
      <c r="A117" s="29" t="s">
        <v>213</v>
      </c>
      <c r="B117" s="29" t="s">
        <v>75</v>
      </c>
      <c r="C117" s="29" t="s">
        <v>220</v>
      </c>
      <c r="D117" s="29" t="s">
        <v>152</v>
      </c>
      <c r="E117" s="56" t="s">
        <v>221</v>
      </c>
      <c r="F117" s="80">
        <v>4580.6000000000004</v>
      </c>
      <c r="G117" s="80"/>
      <c r="H117" s="77">
        <f t="shared" si="3"/>
        <v>4580.6000000000004</v>
      </c>
      <c r="I117" s="81">
        <v>4261.3</v>
      </c>
      <c r="J117" s="81"/>
      <c r="K117" s="77">
        <f t="shared" si="4"/>
        <v>4261.3</v>
      </c>
      <c r="L117" s="82">
        <v>4261</v>
      </c>
      <c r="M117" s="77"/>
      <c r="N117" s="82">
        <f>L117+M117</f>
        <v>4261</v>
      </c>
    </row>
    <row r="118" spans="1:14" ht="27" customHeight="1" x14ac:dyDescent="0.3">
      <c r="A118" s="29" t="s">
        <v>213</v>
      </c>
      <c r="B118" s="29" t="s">
        <v>75</v>
      </c>
      <c r="C118" s="29" t="s">
        <v>222</v>
      </c>
      <c r="D118" s="29" t="s">
        <v>152</v>
      </c>
      <c r="E118" s="56" t="s">
        <v>223</v>
      </c>
      <c r="F118" s="80">
        <v>787</v>
      </c>
      <c r="G118" s="80"/>
      <c r="H118" s="77">
        <f t="shared" si="3"/>
        <v>787</v>
      </c>
      <c r="I118" s="81">
        <v>830.1</v>
      </c>
      <c r="J118" s="81"/>
      <c r="K118" s="77">
        <f t="shared" si="4"/>
        <v>830.1</v>
      </c>
      <c r="L118" s="82">
        <v>830</v>
      </c>
      <c r="M118" s="77"/>
      <c r="N118" s="82">
        <f>L118+M118</f>
        <v>830</v>
      </c>
    </row>
    <row r="119" spans="1:14" ht="24.75" customHeight="1" x14ac:dyDescent="0.3">
      <c r="A119" s="29" t="s">
        <v>213</v>
      </c>
      <c r="B119" s="29" t="s">
        <v>75</v>
      </c>
      <c r="C119" s="29" t="s">
        <v>224</v>
      </c>
      <c r="D119" s="29" t="s">
        <v>152</v>
      </c>
      <c r="E119" s="56" t="s">
        <v>225</v>
      </c>
      <c r="F119" s="80">
        <v>989.3</v>
      </c>
      <c r="G119" s="80"/>
      <c r="H119" s="77">
        <f t="shared" si="3"/>
        <v>989.3</v>
      </c>
      <c r="I119" s="81">
        <v>1075.8</v>
      </c>
      <c r="J119" s="81"/>
      <c r="K119" s="77">
        <f t="shared" si="4"/>
        <v>1075.8</v>
      </c>
      <c r="L119" s="82">
        <v>1080.5999999999999</v>
      </c>
      <c r="M119" s="77"/>
      <c r="N119" s="82">
        <v>1080.5999999999999</v>
      </c>
    </row>
    <row r="120" spans="1:14" ht="74.25" customHeight="1" x14ac:dyDescent="0.3">
      <c r="A120" s="29" t="s">
        <v>213</v>
      </c>
      <c r="B120" s="29" t="s">
        <v>75</v>
      </c>
      <c r="C120" s="29" t="s">
        <v>226</v>
      </c>
      <c r="D120" s="29" t="s">
        <v>152</v>
      </c>
      <c r="E120" s="56" t="s">
        <v>227</v>
      </c>
      <c r="F120" s="80">
        <v>193</v>
      </c>
      <c r="G120" s="80"/>
      <c r="H120" s="77">
        <f t="shared" si="3"/>
        <v>193</v>
      </c>
      <c r="I120" s="81">
        <v>193</v>
      </c>
      <c r="J120" s="81"/>
      <c r="K120" s="77">
        <f t="shared" si="4"/>
        <v>193</v>
      </c>
      <c r="L120" s="82">
        <v>193</v>
      </c>
      <c r="M120" s="77"/>
      <c r="N120" s="82">
        <v>193</v>
      </c>
    </row>
    <row r="121" spans="1:14" ht="24" hidden="1" customHeight="1" x14ac:dyDescent="0.3">
      <c r="A121" s="29" t="s">
        <v>213</v>
      </c>
      <c r="B121" s="29" t="s">
        <v>75</v>
      </c>
      <c r="C121" s="29" t="s">
        <v>228</v>
      </c>
      <c r="D121" s="29" t="s">
        <v>152</v>
      </c>
      <c r="E121" s="56" t="s">
        <v>229</v>
      </c>
      <c r="F121" s="80"/>
      <c r="G121" s="80"/>
      <c r="H121" s="77">
        <f t="shared" si="3"/>
        <v>0</v>
      </c>
      <c r="I121" s="81"/>
      <c r="J121" s="81"/>
      <c r="K121" s="77">
        <f t="shared" si="4"/>
        <v>0</v>
      </c>
      <c r="L121" s="82"/>
      <c r="M121" s="77"/>
      <c r="N121" s="82"/>
    </row>
    <row r="122" spans="1:14" ht="24" customHeight="1" x14ac:dyDescent="0.3">
      <c r="A122" s="29" t="s">
        <v>213</v>
      </c>
      <c r="B122" s="29" t="s">
        <v>75</v>
      </c>
      <c r="C122" s="29" t="s">
        <v>228</v>
      </c>
      <c r="D122" s="29" t="s">
        <v>152</v>
      </c>
      <c r="E122" s="123" t="s">
        <v>229</v>
      </c>
      <c r="F122" s="80">
        <v>10</v>
      </c>
      <c r="G122" s="80"/>
      <c r="H122" s="77">
        <f t="shared" si="3"/>
        <v>10</v>
      </c>
      <c r="I122" s="81">
        <v>10</v>
      </c>
      <c r="J122" s="81"/>
      <c r="K122" s="77">
        <f t="shared" si="4"/>
        <v>10</v>
      </c>
      <c r="L122" s="82">
        <v>10</v>
      </c>
      <c r="M122" s="77"/>
      <c r="N122" s="82">
        <v>10</v>
      </c>
    </row>
    <row r="123" spans="1:14" ht="62.25" customHeight="1" x14ac:dyDescent="0.3">
      <c r="A123" s="29" t="s">
        <v>213</v>
      </c>
      <c r="B123" s="29" t="s">
        <v>75</v>
      </c>
      <c r="C123" s="29" t="s">
        <v>230</v>
      </c>
      <c r="D123" s="29" t="s">
        <v>152</v>
      </c>
      <c r="E123" s="56" t="s">
        <v>231</v>
      </c>
      <c r="F123" s="80">
        <v>82.6</v>
      </c>
      <c r="G123" s="80"/>
      <c r="H123" s="77">
        <f t="shared" si="3"/>
        <v>82.6</v>
      </c>
      <c r="I123" s="81">
        <v>54.6</v>
      </c>
      <c r="J123" s="81"/>
      <c r="K123" s="77">
        <f t="shared" si="4"/>
        <v>54.6</v>
      </c>
      <c r="L123" s="82">
        <v>54.6</v>
      </c>
      <c r="M123" s="77"/>
      <c r="N123" s="82">
        <v>54.6</v>
      </c>
    </row>
    <row r="124" spans="1:14" ht="83.25" customHeight="1" x14ac:dyDescent="0.3">
      <c r="A124" s="29" t="s">
        <v>213</v>
      </c>
      <c r="B124" s="29" t="s">
        <v>75</v>
      </c>
      <c r="C124" s="29" t="s">
        <v>232</v>
      </c>
      <c r="D124" s="29" t="s">
        <v>152</v>
      </c>
      <c r="E124" s="56" t="s">
        <v>233</v>
      </c>
      <c r="F124" s="80">
        <v>61.2</v>
      </c>
      <c r="G124" s="80"/>
      <c r="H124" s="77">
        <f t="shared" si="3"/>
        <v>61.2</v>
      </c>
      <c r="I124" s="81">
        <v>49.3</v>
      </c>
      <c r="J124" s="81"/>
      <c r="K124" s="77">
        <f t="shared" si="4"/>
        <v>49.3</v>
      </c>
      <c r="L124" s="82">
        <v>49.3</v>
      </c>
      <c r="M124" s="77"/>
      <c r="N124" s="82">
        <v>49.3</v>
      </c>
    </row>
    <row r="125" spans="1:14" ht="25.5" hidden="1" x14ac:dyDescent="0.3">
      <c r="A125" s="29" t="s">
        <v>213</v>
      </c>
      <c r="B125" s="29" t="s">
        <v>75</v>
      </c>
      <c r="C125" s="29" t="s">
        <v>234</v>
      </c>
      <c r="D125" s="29" t="s">
        <v>152</v>
      </c>
      <c r="E125" s="56" t="s">
        <v>235</v>
      </c>
      <c r="F125" s="80"/>
      <c r="G125" s="80"/>
      <c r="H125" s="77">
        <f t="shared" si="3"/>
        <v>0</v>
      </c>
      <c r="I125" s="81"/>
      <c r="J125" s="81"/>
      <c r="K125" s="77">
        <f t="shared" si="4"/>
        <v>0</v>
      </c>
      <c r="L125" s="82"/>
      <c r="M125" s="77"/>
      <c r="N125" s="82"/>
    </row>
    <row r="126" spans="1:14" ht="24.75" customHeight="1" x14ac:dyDescent="0.3">
      <c r="A126" s="29" t="s">
        <v>213</v>
      </c>
      <c r="B126" s="29" t="s">
        <v>75</v>
      </c>
      <c r="C126" s="29" t="s">
        <v>234</v>
      </c>
      <c r="D126" s="29" t="s">
        <v>152</v>
      </c>
      <c r="E126" s="123" t="s">
        <v>235</v>
      </c>
      <c r="F126" s="80">
        <v>237.2</v>
      </c>
      <c r="G126" s="80">
        <v>297.2</v>
      </c>
      <c r="H126" s="77">
        <f t="shared" si="3"/>
        <v>534.4</v>
      </c>
      <c r="I126" s="81">
        <v>237.2</v>
      </c>
      <c r="J126" s="81"/>
      <c r="K126" s="77">
        <f t="shared" si="4"/>
        <v>237.2</v>
      </c>
      <c r="L126" s="82">
        <v>237.2</v>
      </c>
      <c r="M126" s="77"/>
      <c r="N126" s="82">
        <v>237.2</v>
      </c>
    </row>
    <row r="127" spans="1:14" ht="72.75" customHeight="1" x14ac:dyDescent="0.3">
      <c r="A127" s="29" t="s">
        <v>213</v>
      </c>
      <c r="B127" s="29" t="s">
        <v>75</v>
      </c>
      <c r="C127" s="29" t="s">
        <v>236</v>
      </c>
      <c r="D127" s="29" t="s">
        <v>152</v>
      </c>
      <c r="E127" s="56" t="s">
        <v>237</v>
      </c>
      <c r="F127" s="80">
        <v>291.39999999999998</v>
      </c>
      <c r="G127" s="80"/>
      <c r="H127" s="77">
        <f t="shared" si="3"/>
        <v>291.39999999999998</v>
      </c>
      <c r="I127" s="81">
        <v>291.39999999999998</v>
      </c>
      <c r="J127" s="81"/>
      <c r="K127" s="77">
        <f t="shared" si="4"/>
        <v>291.39999999999998</v>
      </c>
      <c r="L127" s="82">
        <v>291.39999999999998</v>
      </c>
      <c r="M127" s="77"/>
      <c r="N127" s="82">
        <v>291.39999999999998</v>
      </c>
    </row>
    <row r="128" spans="1:14" ht="46.5" customHeight="1" x14ac:dyDescent="0.3">
      <c r="A128" s="29" t="s">
        <v>238</v>
      </c>
      <c r="B128" s="29" t="s">
        <v>75</v>
      </c>
      <c r="C128" s="29" t="s">
        <v>11</v>
      </c>
      <c r="D128" s="29" t="s">
        <v>152</v>
      </c>
      <c r="E128" s="56" t="s">
        <v>239</v>
      </c>
      <c r="F128" s="80"/>
      <c r="G128" s="80"/>
      <c r="H128" s="77">
        <f t="shared" si="3"/>
        <v>0</v>
      </c>
      <c r="I128" s="81"/>
      <c r="J128" s="81"/>
      <c r="K128" s="77">
        <f t="shared" si="4"/>
        <v>0</v>
      </c>
      <c r="L128" s="82"/>
      <c r="M128" s="77"/>
      <c r="N128" s="82"/>
    </row>
    <row r="129" spans="1:14" ht="27" hidden="1" customHeight="1" x14ac:dyDescent="0.3">
      <c r="A129" s="29" t="s">
        <v>240</v>
      </c>
      <c r="B129" s="29" t="s">
        <v>75</v>
      </c>
      <c r="C129" s="29" t="s">
        <v>11</v>
      </c>
      <c r="D129" s="29" t="s">
        <v>152</v>
      </c>
      <c r="E129" s="56" t="s">
        <v>241</v>
      </c>
      <c r="F129" s="80"/>
      <c r="G129" s="80"/>
      <c r="H129" s="77">
        <f t="shared" si="3"/>
        <v>0</v>
      </c>
      <c r="I129" s="81"/>
      <c r="J129" s="81"/>
      <c r="K129" s="77">
        <f t="shared" si="4"/>
        <v>0</v>
      </c>
      <c r="L129" s="82"/>
      <c r="M129" s="77"/>
      <c r="N129" s="82"/>
    </row>
    <row r="130" spans="1:14" ht="27" customHeight="1" x14ac:dyDescent="0.3">
      <c r="A130" s="29" t="s">
        <v>240</v>
      </c>
      <c r="B130" s="29" t="s">
        <v>75</v>
      </c>
      <c r="C130" s="29" t="s">
        <v>11</v>
      </c>
      <c r="D130" s="29" t="s">
        <v>152</v>
      </c>
      <c r="E130" s="123" t="s">
        <v>241</v>
      </c>
      <c r="F130" s="80">
        <v>679.8</v>
      </c>
      <c r="G130" s="80"/>
      <c r="H130" s="77">
        <f t="shared" si="3"/>
        <v>679.8</v>
      </c>
      <c r="I130" s="81">
        <v>710</v>
      </c>
      <c r="J130" s="81"/>
      <c r="K130" s="77">
        <f t="shared" si="4"/>
        <v>710</v>
      </c>
      <c r="L130" s="82">
        <v>780</v>
      </c>
      <c r="M130" s="77"/>
      <c r="N130" s="82">
        <v>780</v>
      </c>
    </row>
    <row r="131" spans="1:14" ht="39.75" customHeight="1" x14ac:dyDescent="0.3">
      <c r="A131" s="29" t="s">
        <v>242</v>
      </c>
      <c r="B131" s="29" t="s">
        <v>75</v>
      </c>
      <c r="C131" s="29" t="s">
        <v>11</v>
      </c>
      <c r="D131" s="29" t="s">
        <v>152</v>
      </c>
      <c r="E131" s="56" t="s">
        <v>243</v>
      </c>
      <c r="F131" s="80">
        <v>13.5</v>
      </c>
      <c r="G131" s="80"/>
      <c r="H131" s="77">
        <f t="shared" si="3"/>
        <v>13.5</v>
      </c>
      <c r="I131" s="81">
        <v>76.400000000000006</v>
      </c>
      <c r="J131" s="81"/>
      <c r="K131" s="77">
        <f t="shared" si="4"/>
        <v>76.400000000000006</v>
      </c>
      <c r="L131" s="82">
        <v>11.9</v>
      </c>
      <c r="M131" s="77"/>
      <c r="N131" s="82">
        <v>11.9</v>
      </c>
    </row>
    <row r="132" spans="1:14" ht="25.5" hidden="1" x14ac:dyDescent="0.3">
      <c r="A132" s="29" t="s">
        <v>244</v>
      </c>
      <c r="B132" s="29" t="s">
        <v>75</v>
      </c>
      <c r="C132" s="29" t="s">
        <v>11</v>
      </c>
      <c r="D132" s="29" t="s">
        <v>152</v>
      </c>
      <c r="E132" s="56" t="s">
        <v>245</v>
      </c>
      <c r="F132" s="80"/>
      <c r="G132" s="80"/>
      <c r="H132" s="77">
        <f t="shared" si="3"/>
        <v>0</v>
      </c>
      <c r="I132" s="81"/>
      <c r="J132" s="81"/>
      <c r="K132" s="77">
        <f t="shared" si="4"/>
        <v>0</v>
      </c>
      <c r="L132" s="82"/>
      <c r="M132" s="77"/>
      <c r="N132" s="82"/>
    </row>
    <row r="133" spans="1:14" ht="25.5" x14ac:dyDescent="0.3">
      <c r="A133" s="29" t="s">
        <v>244</v>
      </c>
      <c r="B133" s="29" t="s">
        <v>75</v>
      </c>
      <c r="C133" s="29" t="s">
        <v>11</v>
      </c>
      <c r="D133" s="29" t="s">
        <v>152</v>
      </c>
      <c r="E133" s="123" t="s">
        <v>245</v>
      </c>
      <c r="F133" s="80">
        <v>1343.8</v>
      </c>
      <c r="G133" s="80"/>
      <c r="H133" s="77">
        <f t="shared" si="3"/>
        <v>1343.8</v>
      </c>
      <c r="I133" s="81">
        <v>1378.8</v>
      </c>
      <c r="J133" s="81"/>
      <c r="K133" s="77">
        <f t="shared" si="4"/>
        <v>1378.8</v>
      </c>
      <c r="L133" s="82">
        <v>1420.2</v>
      </c>
      <c r="M133" s="77"/>
      <c r="N133" s="82">
        <v>1420.2</v>
      </c>
    </row>
    <row r="134" spans="1:14" ht="82.5" customHeight="1" x14ac:dyDescent="0.3">
      <c r="A134" s="29" t="s">
        <v>344</v>
      </c>
      <c r="B134" s="29" t="s">
        <v>75</v>
      </c>
      <c r="C134" s="29" t="s">
        <v>11</v>
      </c>
      <c r="D134" s="29" t="s">
        <v>152</v>
      </c>
      <c r="E134" s="123" t="s">
        <v>345</v>
      </c>
      <c r="F134" s="80">
        <v>808.5</v>
      </c>
      <c r="G134" s="80"/>
      <c r="H134" s="77">
        <f t="shared" si="3"/>
        <v>808.5</v>
      </c>
      <c r="I134" s="81">
        <v>808.4</v>
      </c>
      <c r="J134" s="81"/>
      <c r="K134" s="77">
        <f t="shared" si="4"/>
        <v>808.4</v>
      </c>
      <c r="L134" s="82">
        <v>808.5</v>
      </c>
      <c r="M134" s="77"/>
      <c r="N134" s="82">
        <v>808.5</v>
      </c>
    </row>
    <row r="135" spans="1:14" ht="47.25" customHeight="1" x14ac:dyDescent="0.3">
      <c r="A135" s="29" t="s">
        <v>246</v>
      </c>
      <c r="B135" s="29" t="s">
        <v>75</v>
      </c>
      <c r="C135" s="29" t="s">
        <v>11</v>
      </c>
      <c r="D135" s="29" t="s">
        <v>152</v>
      </c>
      <c r="E135" s="56" t="s">
        <v>247</v>
      </c>
      <c r="F135" s="80">
        <v>1748.5</v>
      </c>
      <c r="G135" s="80"/>
      <c r="H135" s="77">
        <f t="shared" si="3"/>
        <v>1748.5</v>
      </c>
      <c r="I135" s="81">
        <v>1775</v>
      </c>
      <c r="J135" s="81"/>
      <c r="K135" s="77">
        <f t="shared" si="4"/>
        <v>1775</v>
      </c>
      <c r="L135" s="82">
        <v>1807</v>
      </c>
      <c r="M135" s="77"/>
      <c r="N135" s="82">
        <f>L135+M135</f>
        <v>1807</v>
      </c>
    </row>
    <row r="136" spans="1:14" ht="39.75" customHeight="1" x14ac:dyDescent="0.3">
      <c r="A136" s="29" t="s">
        <v>248</v>
      </c>
      <c r="B136" s="29" t="s">
        <v>75</v>
      </c>
      <c r="C136" s="29" t="s">
        <v>11</v>
      </c>
      <c r="D136" s="29" t="s">
        <v>152</v>
      </c>
      <c r="E136" s="56" t="s">
        <v>249</v>
      </c>
      <c r="F136" s="80">
        <v>20123.7</v>
      </c>
      <c r="G136" s="80"/>
      <c r="H136" s="77">
        <f t="shared" si="3"/>
        <v>20123.7</v>
      </c>
      <c r="I136" s="84">
        <v>19584.7</v>
      </c>
      <c r="J136" s="84"/>
      <c r="K136" s="77">
        <f t="shared" si="4"/>
        <v>19584.7</v>
      </c>
      <c r="L136" s="80">
        <v>19045.7</v>
      </c>
      <c r="M136" s="77"/>
      <c r="N136" s="80">
        <v>19045.7</v>
      </c>
    </row>
    <row r="137" spans="1:14" ht="37.5" x14ac:dyDescent="0.3">
      <c r="A137" s="29" t="s">
        <v>250</v>
      </c>
      <c r="B137" s="29" t="s">
        <v>75</v>
      </c>
      <c r="C137" s="29" t="s">
        <v>11</v>
      </c>
      <c r="D137" s="29" t="s">
        <v>152</v>
      </c>
      <c r="E137" s="56" t="s">
        <v>251</v>
      </c>
      <c r="F137" s="80">
        <v>0</v>
      </c>
      <c r="G137" s="80"/>
      <c r="H137" s="77">
        <f t="shared" si="3"/>
        <v>0</v>
      </c>
      <c r="I137" s="81">
        <v>0</v>
      </c>
      <c r="J137" s="81"/>
      <c r="K137" s="77">
        <f t="shared" si="4"/>
        <v>0</v>
      </c>
      <c r="L137" s="82">
        <v>0</v>
      </c>
      <c r="M137" s="77"/>
      <c r="N137" s="82">
        <v>0</v>
      </c>
    </row>
    <row r="138" spans="1:14" ht="14.25" customHeight="1" x14ac:dyDescent="0.3">
      <c r="A138" s="71" t="s">
        <v>252</v>
      </c>
      <c r="B138" s="71" t="s">
        <v>75</v>
      </c>
      <c r="C138" s="71" t="s">
        <v>11</v>
      </c>
      <c r="D138" s="71" t="s">
        <v>152</v>
      </c>
      <c r="E138" s="129" t="s">
        <v>253</v>
      </c>
      <c r="F138" s="84">
        <v>56797.2</v>
      </c>
      <c r="G138" s="84">
        <v>18957.3</v>
      </c>
      <c r="H138" s="83">
        <f t="shared" si="3"/>
        <v>75754.5</v>
      </c>
      <c r="I138" s="81">
        <v>40141.9</v>
      </c>
      <c r="J138" s="81"/>
      <c r="K138" s="83">
        <f t="shared" si="4"/>
        <v>40141.9</v>
      </c>
      <c r="L138" s="81">
        <v>40141.9</v>
      </c>
      <c r="M138" s="83"/>
      <c r="N138" s="81">
        <v>40141.9</v>
      </c>
    </row>
    <row r="139" spans="1:14" ht="18.75" x14ac:dyDescent="0.3">
      <c r="A139" s="72" t="s">
        <v>254</v>
      </c>
      <c r="B139" s="72" t="s">
        <v>38</v>
      </c>
      <c r="C139" s="72" t="s">
        <v>11</v>
      </c>
      <c r="D139" s="72" t="s">
        <v>4</v>
      </c>
      <c r="E139" s="73" t="s">
        <v>255</v>
      </c>
      <c r="F139" s="85">
        <f>F140</f>
        <v>36950.5</v>
      </c>
      <c r="G139" s="85">
        <f>G140</f>
        <v>32941</v>
      </c>
      <c r="H139" s="85">
        <f>H140</f>
        <v>69891.5</v>
      </c>
      <c r="I139" s="78">
        <v>0</v>
      </c>
      <c r="J139" s="78">
        <f>J140</f>
        <v>10047</v>
      </c>
      <c r="K139" s="77">
        <f t="shared" si="4"/>
        <v>10047</v>
      </c>
      <c r="L139" s="79">
        <v>0</v>
      </c>
      <c r="M139" s="77"/>
      <c r="N139" s="79">
        <v>0</v>
      </c>
    </row>
    <row r="140" spans="1:14" ht="17.25" customHeight="1" x14ac:dyDescent="0.3">
      <c r="A140" s="74" t="s">
        <v>256</v>
      </c>
      <c r="B140" s="74" t="s">
        <v>75</v>
      </c>
      <c r="C140" s="74" t="s">
        <v>11</v>
      </c>
      <c r="D140" s="74" t="s">
        <v>152</v>
      </c>
      <c r="E140" s="75" t="s">
        <v>257</v>
      </c>
      <c r="F140" s="86">
        <v>36950.5</v>
      </c>
      <c r="G140" s="86">
        <v>32941</v>
      </c>
      <c r="H140" s="83">
        <f t="shared" si="3"/>
        <v>69891.5</v>
      </c>
      <c r="I140" s="81"/>
      <c r="J140" s="81">
        <v>10047</v>
      </c>
      <c r="K140" s="77">
        <f t="shared" si="4"/>
        <v>10047</v>
      </c>
      <c r="L140" s="82"/>
      <c r="M140" s="77"/>
      <c r="N140" s="82"/>
    </row>
    <row r="141" spans="1:14" ht="18.75" x14ac:dyDescent="0.3">
      <c r="A141" s="171"/>
      <c r="B141" s="171"/>
      <c r="C141" s="171"/>
      <c r="D141" s="171"/>
      <c r="E141" s="61" t="s">
        <v>258</v>
      </c>
      <c r="F141" s="134">
        <f t="shared" ref="F141:M141" si="5">F14+F68</f>
        <v>1271613.5</v>
      </c>
      <c r="G141" s="87">
        <f t="shared" si="5"/>
        <v>72805.600000000006</v>
      </c>
      <c r="H141" s="134">
        <f t="shared" si="5"/>
        <v>1344419.1</v>
      </c>
      <c r="I141" s="87">
        <f t="shared" si="5"/>
        <v>837984</v>
      </c>
      <c r="J141" s="87">
        <f t="shared" si="5"/>
        <v>10047</v>
      </c>
      <c r="K141" s="87">
        <f t="shared" si="5"/>
        <v>848031</v>
      </c>
      <c r="L141" s="134">
        <f t="shared" si="5"/>
        <v>940461.19999999984</v>
      </c>
      <c r="M141" s="87">
        <f t="shared" si="5"/>
        <v>99465.9</v>
      </c>
      <c r="N141" s="134">
        <f>L141+M141</f>
        <v>1039927.0999999999</v>
      </c>
    </row>
    <row r="142" spans="1:14" ht="18.75" x14ac:dyDescent="0.3">
      <c r="A142" s="172"/>
      <c r="B142" s="172"/>
      <c r="C142" s="172"/>
      <c r="D142" s="172"/>
      <c r="E142" s="62" t="s">
        <v>259</v>
      </c>
      <c r="F142" s="77">
        <f>F141-F143</f>
        <v>-29763.100000000093</v>
      </c>
      <c r="G142" s="77"/>
      <c r="H142" s="77">
        <f>H141-H143</f>
        <v>-29763.100000000093</v>
      </c>
      <c r="I142" s="77"/>
      <c r="J142" s="77"/>
      <c r="K142" s="77"/>
      <c r="L142" s="135"/>
      <c r="M142" s="77"/>
      <c r="N142" s="135"/>
    </row>
    <row r="143" spans="1:14" ht="18.75" x14ac:dyDescent="0.3">
      <c r="A143" s="172"/>
      <c r="B143" s="172"/>
      <c r="C143" s="172"/>
      <c r="D143" s="172"/>
      <c r="E143" s="62" t="s">
        <v>260</v>
      </c>
      <c r="F143" s="134">
        <v>1301376.6000000001</v>
      </c>
      <c r="G143" s="87">
        <f>G141</f>
        <v>72805.600000000006</v>
      </c>
      <c r="H143" s="134">
        <f>F143+G143</f>
        <v>1374182.2000000002</v>
      </c>
      <c r="I143" s="87">
        <v>837984</v>
      </c>
      <c r="J143" s="87">
        <v>10047</v>
      </c>
      <c r="K143" s="87">
        <f>I143+J143</f>
        <v>848031</v>
      </c>
      <c r="L143" s="134">
        <v>940461.2</v>
      </c>
      <c r="M143" s="87">
        <v>99465.9</v>
      </c>
      <c r="N143" s="134">
        <f>N141</f>
        <v>1039927.0999999999</v>
      </c>
    </row>
    <row r="145" spans="6:7" x14ac:dyDescent="0.2">
      <c r="F145" s="8" t="s">
        <v>1127</v>
      </c>
      <c r="G145" s="136">
        <f>G72</f>
        <v>760</v>
      </c>
    </row>
    <row r="146" spans="6:7" x14ac:dyDescent="0.2">
      <c r="F146" s="8" t="s">
        <v>1128</v>
      </c>
      <c r="G146" s="136">
        <f>SUM(G75:G112)</f>
        <v>315.10000000000002</v>
      </c>
    </row>
    <row r="147" spans="6:7" x14ac:dyDescent="0.2">
      <c r="F147" s="8" t="s">
        <v>1129</v>
      </c>
      <c r="G147" s="136">
        <f>SUM(G113:G133)</f>
        <v>297.2</v>
      </c>
    </row>
  </sheetData>
  <mergeCells count="10">
    <mergeCell ref="A7:N7"/>
    <mergeCell ref="F1:N2"/>
    <mergeCell ref="E3:N3"/>
    <mergeCell ref="E4:N4"/>
    <mergeCell ref="F5:N5"/>
    <mergeCell ref="I8:N8"/>
    <mergeCell ref="A9:D9"/>
    <mergeCell ref="A141:D141"/>
    <mergeCell ref="A142:D142"/>
    <mergeCell ref="A143:D143"/>
  </mergeCells>
  <pageMargins left="0" right="0" top="0" bottom="0" header="0.31496062992125984" footer="0.31496062992125984"/>
  <pageSetup paperSize="9" scale="7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B605-885C-4E4C-A78E-B70B9C318883}">
  <dimension ref="A1:F62"/>
  <sheetViews>
    <sheetView showGridLines="0" workbookViewId="0">
      <pane ySplit="14" topLeftCell="A15" activePane="bottomLeft" state="frozen"/>
      <selection pane="bottomLeft" activeCell="G18" sqref="G18"/>
    </sheetView>
  </sheetViews>
  <sheetFormatPr defaultRowHeight="15" x14ac:dyDescent="0.25"/>
  <cols>
    <col min="1" max="1" width="6.5703125" style="113" customWidth="1"/>
    <col min="2" max="2" width="6.42578125" style="113" customWidth="1"/>
    <col min="3" max="3" width="55.140625" style="113" customWidth="1"/>
    <col min="4" max="5" width="12" style="113" customWidth="1"/>
    <col min="6" max="6" width="13" style="113" customWidth="1"/>
    <col min="7" max="16384" width="9.140625" style="113"/>
  </cols>
  <sheetData>
    <row r="1" spans="1:6" x14ac:dyDescent="0.25">
      <c r="A1" s="3"/>
      <c r="B1" s="3"/>
      <c r="C1" s="3"/>
      <c r="D1" s="188" t="s">
        <v>18</v>
      </c>
      <c r="E1" s="188"/>
      <c r="F1" s="188"/>
    </row>
    <row r="2" spans="1:6" x14ac:dyDescent="0.25">
      <c r="A2" s="3"/>
      <c r="B2" s="3"/>
      <c r="C2" s="188" t="s">
        <v>5</v>
      </c>
      <c r="D2" s="188"/>
      <c r="E2" s="188"/>
      <c r="F2" s="188"/>
    </row>
    <row r="3" spans="1:6" x14ac:dyDescent="0.25">
      <c r="A3" s="3"/>
      <c r="B3" s="3"/>
      <c r="C3" s="188" t="s">
        <v>6</v>
      </c>
      <c r="D3" s="188"/>
      <c r="E3" s="188"/>
      <c r="F3" s="188"/>
    </row>
    <row r="4" spans="1:6" x14ac:dyDescent="0.25">
      <c r="A4" s="4"/>
      <c r="B4" s="1"/>
      <c r="C4" s="188" t="s">
        <v>7</v>
      </c>
      <c r="D4" s="188"/>
      <c r="E4" s="188"/>
      <c r="F4" s="188"/>
    </row>
    <row r="5" spans="1:6" x14ac:dyDescent="0.25">
      <c r="A5" s="4"/>
      <c r="B5" s="1"/>
      <c r="C5" s="189" t="s">
        <v>1132</v>
      </c>
      <c r="D5" s="189"/>
      <c r="E5" s="189"/>
      <c r="F5" s="189"/>
    </row>
    <row r="6" spans="1:6" x14ac:dyDescent="0.25">
      <c r="A6" s="4"/>
      <c r="B6" s="1"/>
      <c r="C6" s="3"/>
      <c r="D6" s="3"/>
      <c r="E6" s="3"/>
      <c r="F6" s="3"/>
    </row>
    <row r="7" spans="1:6" x14ac:dyDescent="0.25">
      <c r="A7" s="177" t="s">
        <v>19</v>
      </c>
      <c r="B7" s="177"/>
      <c r="C7" s="177"/>
      <c r="D7" s="177"/>
      <c r="E7" s="177"/>
      <c r="F7" s="177"/>
    </row>
    <row r="8" spans="1:6" x14ac:dyDescent="0.25">
      <c r="A8" s="177" t="s">
        <v>8</v>
      </c>
      <c r="B8" s="177"/>
      <c r="C8" s="177"/>
      <c r="D8" s="177"/>
      <c r="E8" s="177"/>
      <c r="F8" s="177"/>
    </row>
    <row r="9" spans="1:6" x14ac:dyDescent="0.25">
      <c r="A9" s="177" t="s">
        <v>351</v>
      </c>
      <c r="B9" s="177"/>
      <c r="C9" s="177"/>
      <c r="D9" s="177"/>
      <c r="E9" s="177"/>
      <c r="F9" s="177"/>
    </row>
    <row r="10" spans="1:6" ht="15.95" customHeight="1" x14ac:dyDescent="0.25">
      <c r="A10" s="178" t="s">
        <v>1131</v>
      </c>
      <c r="B10" s="179"/>
      <c r="C10" s="179"/>
      <c r="D10" s="179"/>
      <c r="E10" s="179"/>
      <c r="F10" s="179"/>
    </row>
    <row r="11" spans="1:6" ht="15.2" customHeight="1" x14ac:dyDescent="0.25">
      <c r="A11" s="180" t="s">
        <v>0</v>
      </c>
      <c r="B11" s="181"/>
      <c r="C11" s="181"/>
      <c r="D11" s="181"/>
      <c r="E11" s="181"/>
      <c r="F11" s="181"/>
    </row>
    <row r="12" spans="1:6" ht="15.2" customHeight="1" x14ac:dyDescent="0.25">
      <c r="A12" s="182" t="s">
        <v>947</v>
      </c>
      <c r="B12" s="184" t="s">
        <v>948</v>
      </c>
      <c r="C12" s="186" t="s">
        <v>949</v>
      </c>
      <c r="D12" s="184" t="s">
        <v>1</v>
      </c>
      <c r="E12" s="185"/>
      <c r="F12" s="185"/>
    </row>
    <row r="13" spans="1:6" x14ac:dyDescent="0.25">
      <c r="A13" s="183"/>
      <c r="B13" s="185"/>
      <c r="C13" s="187"/>
      <c r="D13" s="138" t="s">
        <v>352</v>
      </c>
      <c r="E13" s="138" t="s">
        <v>353</v>
      </c>
      <c r="F13" s="138" t="s">
        <v>354</v>
      </c>
    </row>
    <row r="14" spans="1:6" x14ac:dyDescent="0.25">
      <c r="A14" s="250" t="s">
        <v>355</v>
      </c>
      <c r="B14" s="245" t="s">
        <v>356</v>
      </c>
      <c r="C14" s="245" t="s">
        <v>357</v>
      </c>
      <c r="D14" s="245" t="s">
        <v>358</v>
      </c>
      <c r="E14" s="245" t="s">
        <v>359</v>
      </c>
      <c r="F14" s="245" t="s">
        <v>360</v>
      </c>
    </row>
    <row r="15" spans="1:6" x14ac:dyDescent="0.25">
      <c r="A15" s="151" t="s">
        <v>44</v>
      </c>
      <c r="B15" s="152" t="s">
        <v>38</v>
      </c>
      <c r="C15" s="153" t="s">
        <v>281</v>
      </c>
      <c r="D15" s="154">
        <v>143096.49183000001</v>
      </c>
      <c r="E15" s="154">
        <v>118325.54988000001</v>
      </c>
      <c r="F15" s="155">
        <v>120444.35649000001</v>
      </c>
    </row>
    <row r="16" spans="1:6" ht="24" x14ac:dyDescent="0.25">
      <c r="A16" s="156" t="s">
        <v>44</v>
      </c>
      <c r="B16" s="157" t="s">
        <v>70</v>
      </c>
      <c r="C16" s="158" t="s">
        <v>282</v>
      </c>
      <c r="D16" s="159">
        <v>2815.6031800000001</v>
      </c>
      <c r="E16" s="159">
        <v>2652</v>
      </c>
      <c r="F16" s="160">
        <v>2652</v>
      </c>
    </row>
    <row r="17" spans="1:6" ht="36" x14ac:dyDescent="0.25">
      <c r="A17" s="156" t="s">
        <v>44</v>
      </c>
      <c r="B17" s="157" t="s">
        <v>283</v>
      </c>
      <c r="C17" s="158" t="s">
        <v>284</v>
      </c>
      <c r="D17" s="159">
        <v>1614.9673299999999</v>
      </c>
      <c r="E17" s="159">
        <v>1405</v>
      </c>
      <c r="F17" s="160">
        <v>1405</v>
      </c>
    </row>
    <row r="18" spans="1:6" ht="36" x14ac:dyDescent="0.25">
      <c r="A18" s="156" t="s">
        <v>44</v>
      </c>
      <c r="B18" s="157" t="s">
        <v>285</v>
      </c>
      <c r="C18" s="158" t="s">
        <v>286</v>
      </c>
      <c r="D18" s="159">
        <v>64622.048560000003</v>
      </c>
      <c r="E18" s="159">
        <v>57346.149879999997</v>
      </c>
      <c r="F18" s="160">
        <v>57789.456489999997</v>
      </c>
    </row>
    <row r="19" spans="1:6" x14ac:dyDescent="0.25">
      <c r="A19" s="156" t="s">
        <v>44</v>
      </c>
      <c r="B19" s="157" t="s">
        <v>287</v>
      </c>
      <c r="C19" s="158" t="s">
        <v>288</v>
      </c>
      <c r="D19" s="159">
        <v>13.5</v>
      </c>
      <c r="E19" s="159">
        <v>76.400000000000006</v>
      </c>
      <c r="F19" s="160">
        <v>11.9</v>
      </c>
    </row>
    <row r="20" spans="1:6" ht="24" x14ac:dyDescent="0.25">
      <c r="A20" s="156" t="s">
        <v>44</v>
      </c>
      <c r="B20" s="157" t="s">
        <v>289</v>
      </c>
      <c r="C20" s="158" t="s">
        <v>290</v>
      </c>
      <c r="D20" s="159">
        <v>7764</v>
      </c>
      <c r="E20" s="159">
        <v>6265</v>
      </c>
      <c r="F20" s="160">
        <v>7765</v>
      </c>
    </row>
    <row r="21" spans="1:6" x14ac:dyDescent="0.25">
      <c r="A21" s="156" t="s">
        <v>44</v>
      </c>
      <c r="B21" s="157" t="s">
        <v>291</v>
      </c>
      <c r="C21" s="158" t="s">
        <v>292</v>
      </c>
      <c r="D21" s="159">
        <v>66266.372759999998</v>
      </c>
      <c r="E21" s="159">
        <v>50581</v>
      </c>
      <c r="F21" s="160">
        <v>50821</v>
      </c>
    </row>
    <row r="22" spans="1:6" x14ac:dyDescent="0.25">
      <c r="A22" s="151" t="s">
        <v>70</v>
      </c>
      <c r="B22" s="152" t="s">
        <v>38</v>
      </c>
      <c r="C22" s="153" t="s">
        <v>293</v>
      </c>
      <c r="D22" s="154">
        <v>679.8</v>
      </c>
      <c r="E22" s="154">
        <v>710</v>
      </c>
      <c r="F22" s="155">
        <v>780</v>
      </c>
    </row>
    <row r="23" spans="1:6" x14ac:dyDescent="0.25">
      <c r="A23" s="156" t="s">
        <v>70</v>
      </c>
      <c r="B23" s="157" t="s">
        <v>283</v>
      </c>
      <c r="C23" s="158" t="s">
        <v>294</v>
      </c>
      <c r="D23" s="159">
        <v>679.8</v>
      </c>
      <c r="E23" s="159">
        <v>710</v>
      </c>
      <c r="F23" s="160">
        <v>780</v>
      </c>
    </row>
    <row r="24" spans="1:6" ht="24" x14ac:dyDescent="0.25">
      <c r="A24" s="151" t="s">
        <v>283</v>
      </c>
      <c r="B24" s="152" t="s">
        <v>38</v>
      </c>
      <c r="C24" s="153" t="s">
        <v>295</v>
      </c>
      <c r="D24" s="154">
        <v>3020.61</v>
      </c>
      <c r="E24" s="154">
        <v>487.7</v>
      </c>
      <c r="F24" s="155">
        <v>487.7</v>
      </c>
    </row>
    <row r="25" spans="1:6" x14ac:dyDescent="0.25">
      <c r="A25" s="156" t="s">
        <v>283</v>
      </c>
      <c r="B25" s="157" t="s">
        <v>296</v>
      </c>
      <c r="C25" s="158" t="s">
        <v>297</v>
      </c>
      <c r="D25" s="159">
        <v>19.734000000000002</v>
      </c>
      <c r="E25" s="159">
        <v>1</v>
      </c>
      <c r="F25" s="160">
        <v>1</v>
      </c>
    </row>
    <row r="26" spans="1:6" ht="24" x14ac:dyDescent="0.25">
      <c r="A26" s="156" t="s">
        <v>283</v>
      </c>
      <c r="B26" s="157" t="s">
        <v>298</v>
      </c>
      <c r="C26" s="158" t="s">
        <v>299</v>
      </c>
      <c r="D26" s="159">
        <v>2958.7660000000001</v>
      </c>
      <c r="E26" s="159">
        <v>483.7</v>
      </c>
      <c r="F26" s="160">
        <v>483.7</v>
      </c>
    </row>
    <row r="27" spans="1:6" ht="24" x14ac:dyDescent="0.25">
      <c r="A27" s="156" t="s">
        <v>283</v>
      </c>
      <c r="B27" s="157" t="s">
        <v>75</v>
      </c>
      <c r="C27" s="158" t="s">
        <v>300</v>
      </c>
      <c r="D27" s="159">
        <v>42.11</v>
      </c>
      <c r="E27" s="159">
        <v>3</v>
      </c>
      <c r="F27" s="160">
        <v>3</v>
      </c>
    </row>
    <row r="28" spans="1:6" x14ac:dyDescent="0.25">
      <c r="A28" s="151" t="s">
        <v>285</v>
      </c>
      <c r="B28" s="152" t="s">
        <v>38</v>
      </c>
      <c r="C28" s="153" t="s">
        <v>301</v>
      </c>
      <c r="D28" s="154">
        <v>116422.37973</v>
      </c>
      <c r="E28" s="154">
        <v>96561.286829999997</v>
      </c>
      <c r="F28" s="155">
        <v>109040.52264</v>
      </c>
    </row>
    <row r="29" spans="1:6" x14ac:dyDescent="0.25">
      <c r="A29" s="156" t="s">
        <v>285</v>
      </c>
      <c r="B29" s="157" t="s">
        <v>287</v>
      </c>
      <c r="C29" s="158" t="s">
        <v>302</v>
      </c>
      <c r="D29" s="159">
        <v>1666.4742200000001</v>
      </c>
      <c r="E29" s="159">
        <v>1</v>
      </c>
      <c r="F29" s="160">
        <v>0</v>
      </c>
    </row>
    <row r="30" spans="1:6" x14ac:dyDescent="0.25">
      <c r="A30" s="156" t="s">
        <v>285</v>
      </c>
      <c r="B30" s="157" t="s">
        <v>303</v>
      </c>
      <c r="C30" s="158" t="s">
        <v>304</v>
      </c>
      <c r="D30" s="159">
        <v>4069.0323600000002</v>
      </c>
      <c r="E30" s="159">
        <v>2758.1</v>
      </c>
      <c r="F30" s="160">
        <v>0</v>
      </c>
    </row>
    <row r="31" spans="1:6" x14ac:dyDescent="0.25">
      <c r="A31" s="156" t="s">
        <v>285</v>
      </c>
      <c r="B31" s="157" t="s">
        <v>296</v>
      </c>
      <c r="C31" s="158" t="s">
        <v>305</v>
      </c>
      <c r="D31" s="159">
        <v>108839.51557</v>
      </c>
      <c r="E31" s="159">
        <v>91743.025200000004</v>
      </c>
      <c r="F31" s="160">
        <v>103384.2277</v>
      </c>
    </row>
    <row r="32" spans="1:6" x14ac:dyDescent="0.25">
      <c r="A32" s="156" t="s">
        <v>285</v>
      </c>
      <c r="B32" s="157" t="s">
        <v>306</v>
      </c>
      <c r="C32" s="158" t="s">
        <v>307</v>
      </c>
      <c r="D32" s="159">
        <v>1847.3575800000001</v>
      </c>
      <c r="E32" s="159">
        <v>2059.1616300000001</v>
      </c>
      <c r="F32" s="160">
        <v>5656.2949399999998</v>
      </c>
    </row>
    <row r="33" spans="1:6" x14ac:dyDescent="0.25">
      <c r="A33" s="151" t="s">
        <v>287</v>
      </c>
      <c r="B33" s="152" t="s">
        <v>38</v>
      </c>
      <c r="C33" s="153" t="s">
        <v>361</v>
      </c>
      <c r="D33" s="154">
        <v>207597.07405</v>
      </c>
      <c r="E33" s="154">
        <v>46440.475429999999</v>
      </c>
      <c r="F33" s="155">
        <v>183382.48728999999</v>
      </c>
    </row>
    <row r="34" spans="1:6" x14ac:dyDescent="0.25">
      <c r="A34" s="156" t="s">
        <v>287</v>
      </c>
      <c r="B34" s="157" t="s">
        <v>44</v>
      </c>
      <c r="C34" s="158" t="s">
        <v>308</v>
      </c>
      <c r="D34" s="159">
        <v>129.20860999999999</v>
      </c>
      <c r="E34" s="159">
        <v>54</v>
      </c>
      <c r="F34" s="160">
        <v>37620.959179999998</v>
      </c>
    </row>
    <row r="35" spans="1:6" x14ac:dyDescent="0.25">
      <c r="A35" s="156" t="s">
        <v>287</v>
      </c>
      <c r="B35" s="157" t="s">
        <v>70</v>
      </c>
      <c r="C35" s="158" t="s">
        <v>309</v>
      </c>
      <c r="D35" s="159">
        <v>179193.31667999999</v>
      </c>
      <c r="E35" s="159">
        <v>35857</v>
      </c>
      <c r="F35" s="160">
        <v>135324.9</v>
      </c>
    </row>
    <row r="36" spans="1:6" x14ac:dyDescent="0.25">
      <c r="A36" s="156" t="s">
        <v>287</v>
      </c>
      <c r="B36" s="157" t="s">
        <v>283</v>
      </c>
      <c r="C36" s="158" t="s">
        <v>310</v>
      </c>
      <c r="D36" s="159">
        <v>28081.598669999999</v>
      </c>
      <c r="E36" s="159">
        <v>10336.52534</v>
      </c>
      <c r="F36" s="160">
        <v>10243.678019999999</v>
      </c>
    </row>
    <row r="37" spans="1:6" x14ac:dyDescent="0.25">
      <c r="A37" s="156" t="s">
        <v>287</v>
      </c>
      <c r="B37" s="157" t="s">
        <v>287</v>
      </c>
      <c r="C37" s="158" t="s">
        <v>311</v>
      </c>
      <c r="D37" s="159">
        <v>192.95008999999999</v>
      </c>
      <c r="E37" s="159">
        <v>192.95008999999999</v>
      </c>
      <c r="F37" s="160">
        <v>192.95008999999999</v>
      </c>
    </row>
    <row r="38" spans="1:6" x14ac:dyDescent="0.25">
      <c r="A38" s="151" t="s">
        <v>289</v>
      </c>
      <c r="B38" s="152" t="s">
        <v>38</v>
      </c>
      <c r="C38" s="153" t="s">
        <v>312</v>
      </c>
      <c r="D38" s="154">
        <v>3891.9564700000001</v>
      </c>
      <c r="E38" s="154">
        <v>67.400000000000006</v>
      </c>
      <c r="F38" s="155">
        <v>67.400000000000006</v>
      </c>
    </row>
    <row r="39" spans="1:6" x14ac:dyDescent="0.25">
      <c r="A39" s="156" t="s">
        <v>289</v>
      </c>
      <c r="B39" s="157" t="s">
        <v>287</v>
      </c>
      <c r="C39" s="158" t="s">
        <v>313</v>
      </c>
      <c r="D39" s="159">
        <v>3891.9564700000001</v>
      </c>
      <c r="E39" s="159">
        <v>67.400000000000006</v>
      </c>
      <c r="F39" s="160">
        <v>67.400000000000006</v>
      </c>
    </row>
    <row r="40" spans="1:6" x14ac:dyDescent="0.25">
      <c r="A40" s="151" t="s">
        <v>314</v>
      </c>
      <c r="B40" s="152" t="s">
        <v>38</v>
      </c>
      <c r="C40" s="153" t="s">
        <v>315</v>
      </c>
      <c r="D40" s="154">
        <v>626029.90301999997</v>
      </c>
      <c r="E40" s="154">
        <v>518079.97613999998</v>
      </c>
      <c r="F40" s="155">
        <v>548277.13855000003</v>
      </c>
    </row>
    <row r="41" spans="1:6" x14ac:dyDescent="0.25">
      <c r="A41" s="156" t="s">
        <v>314</v>
      </c>
      <c r="B41" s="157" t="s">
        <v>44</v>
      </c>
      <c r="C41" s="158" t="s">
        <v>316</v>
      </c>
      <c r="D41" s="159">
        <v>164590.40750999999</v>
      </c>
      <c r="E41" s="159">
        <v>92370.519849999997</v>
      </c>
      <c r="F41" s="160">
        <v>98641.351699999999</v>
      </c>
    </row>
    <row r="42" spans="1:6" x14ac:dyDescent="0.25">
      <c r="A42" s="156" t="s">
        <v>314</v>
      </c>
      <c r="B42" s="157" t="s">
        <v>70</v>
      </c>
      <c r="C42" s="158" t="s">
        <v>317</v>
      </c>
      <c r="D42" s="159">
        <v>258279.90229</v>
      </c>
      <c r="E42" s="159">
        <v>235095.46335999999</v>
      </c>
      <c r="F42" s="160">
        <v>246085.53987000001</v>
      </c>
    </row>
    <row r="43" spans="1:6" x14ac:dyDescent="0.25">
      <c r="A43" s="156" t="s">
        <v>314</v>
      </c>
      <c r="B43" s="157" t="s">
        <v>283</v>
      </c>
      <c r="C43" s="158" t="s">
        <v>318</v>
      </c>
      <c r="D43" s="159">
        <v>46667.57647</v>
      </c>
      <c r="E43" s="159">
        <v>36197.584000000003</v>
      </c>
      <c r="F43" s="160">
        <v>37238.701999999997</v>
      </c>
    </row>
    <row r="44" spans="1:6" x14ac:dyDescent="0.25">
      <c r="A44" s="156" t="s">
        <v>314</v>
      </c>
      <c r="B44" s="157" t="s">
        <v>314</v>
      </c>
      <c r="C44" s="158" t="s">
        <v>319</v>
      </c>
      <c r="D44" s="159">
        <v>3712.6077399999999</v>
      </c>
      <c r="E44" s="159">
        <v>0</v>
      </c>
      <c r="F44" s="160">
        <v>0</v>
      </c>
    </row>
    <row r="45" spans="1:6" x14ac:dyDescent="0.25">
      <c r="A45" s="156" t="s">
        <v>314</v>
      </c>
      <c r="B45" s="157" t="s">
        <v>296</v>
      </c>
      <c r="C45" s="158" t="s">
        <v>320</v>
      </c>
      <c r="D45" s="159">
        <v>152779.40901</v>
      </c>
      <c r="E45" s="159">
        <v>154416.40893000001</v>
      </c>
      <c r="F45" s="160">
        <v>166311.54498000001</v>
      </c>
    </row>
    <row r="46" spans="1:6" x14ac:dyDescent="0.25">
      <c r="A46" s="151" t="s">
        <v>303</v>
      </c>
      <c r="B46" s="152" t="s">
        <v>38</v>
      </c>
      <c r="C46" s="153" t="s">
        <v>321</v>
      </c>
      <c r="D46" s="154">
        <v>240533.74924</v>
      </c>
      <c r="E46" s="154">
        <v>42029.459080000001</v>
      </c>
      <c r="F46" s="155">
        <v>42058.034079999998</v>
      </c>
    </row>
    <row r="47" spans="1:6" x14ac:dyDescent="0.25">
      <c r="A47" s="156" t="s">
        <v>303</v>
      </c>
      <c r="B47" s="157" t="s">
        <v>44</v>
      </c>
      <c r="C47" s="158" t="s">
        <v>322</v>
      </c>
      <c r="D47" s="159">
        <v>240533.74924</v>
      </c>
      <c r="E47" s="159">
        <v>42029.459080000001</v>
      </c>
      <c r="F47" s="160">
        <v>42058.034079999998</v>
      </c>
    </row>
    <row r="48" spans="1:6" x14ac:dyDescent="0.25">
      <c r="A48" s="151" t="s">
        <v>296</v>
      </c>
      <c r="B48" s="152" t="s">
        <v>38</v>
      </c>
      <c r="C48" s="153" t="s">
        <v>912</v>
      </c>
      <c r="D48" s="154">
        <v>109.831</v>
      </c>
      <c r="E48" s="154">
        <v>0</v>
      </c>
      <c r="F48" s="155">
        <v>0</v>
      </c>
    </row>
    <row r="49" spans="1:6" x14ac:dyDescent="0.25">
      <c r="A49" s="156" t="s">
        <v>296</v>
      </c>
      <c r="B49" s="157" t="s">
        <v>296</v>
      </c>
      <c r="C49" s="158" t="s">
        <v>913</v>
      </c>
      <c r="D49" s="159">
        <v>109.831</v>
      </c>
      <c r="E49" s="159">
        <v>0</v>
      </c>
      <c r="F49" s="160">
        <v>0</v>
      </c>
    </row>
    <row r="50" spans="1:6" x14ac:dyDescent="0.25">
      <c r="A50" s="151" t="s">
        <v>298</v>
      </c>
      <c r="B50" s="152" t="s">
        <v>38</v>
      </c>
      <c r="C50" s="153" t="s">
        <v>323</v>
      </c>
      <c r="D50" s="154">
        <v>12509.175219999999</v>
      </c>
      <c r="E50" s="154">
        <v>5118.3391199999996</v>
      </c>
      <c r="F50" s="155">
        <v>5116.3391199999996</v>
      </c>
    </row>
    <row r="51" spans="1:6" x14ac:dyDescent="0.25">
      <c r="A51" s="156" t="s">
        <v>298</v>
      </c>
      <c r="B51" s="157" t="s">
        <v>44</v>
      </c>
      <c r="C51" s="158" t="s">
        <v>324</v>
      </c>
      <c r="D51" s="159">
        <v>2930.91597</v>
      </c>
      <c r="E51" s="159">
        <v>570</v>
      </c>
      <c r="F51" s="160">
        <v>570</v>
      </c>
    </row>
    <row r="52" spans="1:6" x14ac:dyDescent="0.25">
      <c r="A52" s="156" t="s">
        <v>298</v>
      </c>
      <c r="B52" s="157" t="s">
        <v>283</v>
      </c>
      <c r="C52" s="158" t="s">
        <v>325</v>
      </c>
      <c r="D52" s="159">
        <v>1584.5457799999999</v>
      </c>
      <c r="E52" s="159">
        <v>3</v>
      </c>
      <c r="F52" s="160">
        <v>1</v>
      </c>
    </row>
    <row r="53" spans="1:6" x14ac:dyDescent="0.25">
      <c r="A53" s="156" t="s">
        <v>298</v>
      </c>
      <c r="B53" s="157" t="s">
        <v>285</v>
      </c>
      <c r="C53" s="158" t="s">
        <v>326</v>
      </c>
      <c r="D53" s="159">
        <v>5288.8999299999996</v>
      </c>
      <c r="E53" s="159">
        <v>4545.3391199999996</v>
      </c>
      <c r="F53" s="160">
        <v>4545.3391199999996</v>
      </c>
    </row>
    <row r="54" spans="1:6" x14ac:dyDescent="0.25">
      <c r="A54" s="156" t="s">
        <v>298</v>
      </c>
      <c r="B54" s="157" t="s">
        <v>289</v>
      </c>
      <c r="C54" s="158" t="s">
        <v>1130</v>
      </c>
      <c r="D54" s="159">
        <v>2704.8135400000001</v>
      </c>
      <c r="E54" s="159">
        <v>0</v>
      </c>
      <c r="F54" s="160">
        <v>0</v>
      </c>
    </row>
    <row r="55" spans="1:6" x14ac:dyDescent="0.25">
      <c r="A55" s="151" t="s">
        <v>327</v>
      </c>
      <c r="B55" s="152" t="s">
        <v>38</v>
      </c>
      <c r="C55" s="153" t="s">
        <v>328</v>
      </c>
      <c r="D55" s="154">
        <v>20093.680560000001</v>
      </c>
      <c r="E55" s="154">
        <v>5386</v>
      </c>
      <c r="F55" s="155">
        <v>5384</v>
      </c>
    </row>
    <row r="56" spans="1:6" x14ac:dyDescent="0.25">
      <c r="A56" s="156" t="s">
        <v>327</v>
      </c>
      <c r="B56" s="157" t="s">
        <v>44</v>
      </c>
      <c r="C56" s="158" t="s">
        <v>329</v>
      </c>
      <c r="D56" s="159">
        <v>20093.680560000001</v>
      </c>
      <c r="E56" s="159">
        <v>5386</v>
      </c>
      <c r="F56" s="160">
        <v>5384</v>
      </c>
    </row>
    <row r="57" spans="1:6" ht="24" x14ac:dyDescent="0.25">
      <c r="A57" s="151" t="s">
        <v>291</v>
      </c>
      <c r="B57" s="152" t="s">
        <v>38</v>
      </c>
      <c r="C57" s="153" t="s">
        <v>330</v>
      </c>
      <c r="D57" s="154">
        <v>197.39743000000001</v>
      </c>
      <c r="E57" s="154">
        <v>7600</v>
      </c>
      <c r="F57" s="155">
        <v>9600</v>
      </c>
    </row>
    <row r="58" spans="1:6" x14ac:dyDescent="0.25">
      <c r="A58" s="156" t="s">
        <v>291</v>
      </c>
      <c r="B58" s="157" t="s">
        <v>44</v>
      </c>
      <c r="C58" s="158" t="s">
        <v>331</v>
      </c>
      <c r="D58" s="159">
        <v>197.39743000000001</v>
      </c>
      <c r="E58" s="159">
        <v>7600</v>
      </c>
      <c r="F58" s="160">
        <v>9600</v>
      </c>
    </row>
    <row r="59" spans="1:6" x14ac:dyDescent="0.25">
      <c r="A59" s="151" t="s">
        <v>362</v>
      </c>
      <c r="B59" s="152" t="s">
        <v>38</v>
      </c>
      <c r="C59" s="161" t="s">
        <v>1162</v>
      </c>
      <c r="D59" s="154">
        <v>0</v>
      </c>
      <c r="E59" s="154">
        <v>7225.2</v>
      </c>
      <c r="F59" s="155">
        <v>15290.1</v>
      </c>
    </row>
    <row r="60" spans="1:6" x14ac:dyDescent="0.25">
      <c r="A60" s="156" t="s">
        <v>362</v>
      </c>
      <c r="B60" s="157" t="s">
        <v>362</v>
      </c>
      <c r="C60" s="158" t="s">
        <v>363</v>
      </c>
      <c r="D60" s="159">
        <v>0</v>
      </c>
      <c r="E60" s="159">
        <v>7225.2</v>
      </c>
      <c r="F60" s="160">
        <v>15290.1</v>
      </c>
    </row>
    <row r="61" spans="1:6" ht="15.75" thickBot="1" x14ac:dyDescent="0.3">
      <c r="A61" s="162"/>
      <c r="B61" s="163"/>
      <c r="C61" s="163"/>
      <c r="D61" s="163"/>
      <c r="E61" s="163"/>
      <c r="F61" s="231"/>
    </row>
    <row r="62" spans="1:6" ht="15.75" thickBot="1" x14ac:dyDescent="0.3">
      <c r="A62" s="164" t="s">
        <v>364</v>
      </c>
      <c r="B62" s="165"/>
      <c r="C62" s="165"/>
      <c r="D62" s="166">
        <v>1374182.0485499999</v>
      </c>
      <c r="E62" s="166">
        <v>848031.38647999999</v>
      </c>
      <c r="F62" s="167">
        <v>1039928.07817</v>
      </c>
    </row>
  </sheetData>
  <mergeCells count="14">
    <mergeCell ref="A7:F7"/>
    <mergeCell ref="D1:F1"/>
    <mergeCell ref="C2:F2"/>
    <mergeCell ref="C3:F3"/>
    <mergeCell ref="C4:F4"/>
    <mergeCell ref="C5:F5"/>
    <mergeCell ref="A8:F8"/>
    <mergeCell ref="A9:F9"/>
    <mergeCell ref="A10:F10"/>
    <mergeCell ref="A11:F11"/>
    <mergeCell ref="A12:A13"/>
    <mergeCell ref="B12:B13"/>
    <mergeCell ref="C12:C13"/>
    <mergeCell ref="D12:F12"/>
  </mergeCells>
  <pageMargins left="1.1811023622047245" right="0.39370078740157483" top="0.55118110236220474" bottom="0.35433070866141736" header="0.31496062992125984" footer="0.31496062992125984"/>
  <pageSetup paperSize="9" scale="75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4A03B-5FFD-4057-B79A-ECF3E367E8F7}">
  <sheetPr>
    <pageSetUpPr fitToPage="1"/>
  </sheetPr>
  <dimension ref="A1:I1044"/>
  <sheetViews>
    <sheetView showGridLines="0" workbookViewId="0">
      <pane ySplit="13" topLeftCell="A215" activePane="bottomLeft" state="frozen"/>
      <selection pane="bottomLeft" activeCell="A9" sqref="A9:I9"/>
    </sheetView>
  </sheetViews>
  <sheetFormatPr defaultRowHeight="12.75" x14ac:dyDescent="0.2"/>
  <cols>
    <col min="1" max="1" width="53" style="109" customWidth="1"/>
    <col min="2" max="2" width="5.85546875" style="109" customWidth="1"/>
    <col min="3" max="3" width="5.28515625" style="109" customWidth="1"/>
    <col min="4" max="4" width="5.85546875" style="109" customWidth="1"/>
    <col min="5" max="5" width="11.42578125" style="109" customWidth="1"/>
    <col min="6" max="6" width="5" style="109" customWidth="1"/>
    <col min="7" max="8" width="10.85546875" style="109" customWidth="1"/>
    <col min="9" max="9" width="9.28515625" style="109" customWidth="1"/>
    <col min="10" max="16384" width="9.140625" style="109"/>
  </cols>
  <sheetData>
    <row r="1" spans="1:9" x14ac:dyDescent="0.2">
      <c r="A1" s="108"/>
      <c r="B1" s="108"/>
      <c r="C1" s="108"/>
      <c r="D1" s="108"/>
      <c r="E1" s="108"/>
      <c r="F1" s="199" t="s">
        <v>383</v>
      </c>
      <c r="G1" s="199"/>
      <c r="H1" s="199"/>
      <c r="I1" s="199"/>
    </row>
    <row r="2" spans="1:9" x14ac:dyDescent="0.2">
      <c r="A2" s="108"/>
      <c r="B2" s="108"/>
      <c r="C2" s="108"/>
      <c r="D2" s="199" t="s">
        <v>5</v>
      </c>
      <c r="E2" s="199"/>
      <c r="F2" s="199"/>
      <c r="G2" s="199"/>
      <c r="H2" s="199"/>
      <c r="I2" s="199"/>
    </row>
    <row r="3" spans="1:9" x14ac:dyDescent="0.2">
      <c r="A3" s="199" t="s">
        <v>6</v>
      </c>
      <c r="B3" s="199"/>
      <c r="C3" s="199"/>
      <c r="D3" s="199"/>
      <c r="E3" s="199"/>
      <c r="F3" s="199"/>
      <c r="G3" s="199"/>
      <c r="H3" s="199"/>
      <c r="I3" s="199"/>
    </row>
    <row r="4" spans="1:9" x14ac:dyDescent="0.2">
      <c r="A4" s="108"/>
      <c r="B4" s="108"/>
      <c r="C4" s="199" t="s">
        <v>7</v>
      </c>
      <c r="D4" s="199"/>
      <c r="E4" s="199"/>
      <c r="F4" s="199"/>
      <c r="G4" s="199"/>
      <c r="H4" s="199"/>
      <c r="I4" s="199"/>
    </row>
    <row r="5" spans="1:9" x14ac:dyDescent="0.2">
      <c r="A5" s="108"/>
      <c r="B5" s="108"/>
      <c r="C5" s="199" t="s">
        <v>1167</v>
      </c>
      <c r="D5" s="199"/>
      <c r="E5" s="199"/>
      <c r="F5" s="199"/>
      <c r="G5" s="199"/>
      <c r="H5" s="199"/>
      <c r="I5" s="199"/>
    </row>
    <row r="6" spans="1:9" x14ac:dyDescent="0.2">
      <c r="A6" s="198" t="s">
        <v>384</v>
      </c>
      <c r="B6" s="198"/>
      <c r="C6" s="198"/>
      <c r="D6" s="198"/>
      <c r="E6" s="198"/>
      <c r="F6" s="198"/>
      <c r="G6" s="198"/>
      <c r="H6" s="198"/>
      <c r="I6" s="108"/>
    </row>
    <row r="7" spans="1:9" x14ac:dyDescent="0.2">
      <c r="A7" s="192" t="s">
        <v>8</v>
      </c>
      <c r="B7" s="192"/>
      <c r="C7" s="192"/>
      <c r="D7" s="192"/>
      <c r="E7" s="192"/>
      <c r="F7" s="192"/>
      <c r="G7" s="192"/>
      <c r="H7" s="192"/>
      <c r="I7" s="108"/>
    </row>
    <row r="8" spans="1:9" x14ac:dyDescent="0.2">
      <c r="A8" s="192" t="s">
        <v>351</v>
      </c>
      <c r="B8" s="192"/>
      <c r="C8" s="192"/>
      <c r="D8" s="192"/>
      <c r="E8" s="192"/>
      <c r="F8" s="192"/>
      <c r="G8" s="192"/>
      <c r="H8" s="192"/>
      <c r="I8" s="108"/>
    </row>
    <row r="9" spans="1:9" ht="15.95" customHeight="1" x14ac:dyDescent="0.2">
      <c r="A9" s="193" t="s">
        <v>1131</v>
      </c>
      <c r="B9" s="192"/>
      <c r="C9" s="192"/>
      <c r="D9" s="192"/>
      <c r="E9" s="192"/>
      <c r="F9" s="192"/>
      <c r="G9" s="192"/>
      <c r="H9" s="192"/>
      <c r="I9" s="192"/>
    </row>
    <row r="10" spans="1:9" ht="15.2" customHeight="1" x14ac:dyDescent="0.2">
      <c r="A10" s="194" t="s">
        <v>0</v>
      </c>
      <c r="B10" s="195"/>
      <c r="C10" s="195"/>
      <c r="D10" s="195"/>
      <c r="E10" s="195"/>
      <c r="F10" s="195"/>
      <c r="G10" s="195"/>
      <c r="H10" s="195"/>
      <c r="I10" s="195"/>
    </row>
    <row r="11" spans="1:9" ht="15.2" customHeight="1" x14ac:dyDescent="0.2">
      <c r="A11" s="196" t="s">
        <v>385</v>
      </c>
      <c r="B11" s="190" t="s">
        <v>386</v>
      </c>
      <c r="C11" s="190" t="s">
        <v>387</v>
      </c>
      <c r="D11" s="190" t="s">
        <v>388</v>
      </c>
      <c r="E11" s="190" t="s">
        <v>389</v>
      </c>
      <c r="F11" s="190" t="s">
        <v>390</v>
      </c>
      <c r="G11" s="190" t="s">
        <v>1</v>
      </c>
      <c r="H11" s="191"/>
      <c r="I11" s="191"/>
    </row>
    <row r="12" spans="1:9" x14ac:dyDescent="0.2">
      <c r="A12" s="197"/>
      <c r="B12" s="191"/>
      <c r="C12" s="191"/>
      <c r="D12" s="191"/>
      <c r="E12" s="191"/>
      <c r="F12" s="191"/>
      <c r="G12" s="110" t="s">
        <v>352</v>
      </c>
      <c r="H12" s="110" t="s">
        <v>353</v>
      </c>
      <c r="I12" s="110" t="s">
        <v>354</v>
      </c>
    </row>
    <row r="13" spans="1:9" x14ac:dyDescent="0.2">
      <c r="A13" s="111" t="s">
        <v>355</v>
      </c>
      <c r="B13" s="112" t="s">
        <v>356</v>
      </c>
      <c r="C13" s="112" t="s">
        <v>357</v>
      </c>
      <c r="D13" s="112" t="s">
        <v>358</v>
      </c>
      <c r="E13" s="112" t="s">
        <v>359</v>
      </c>
      <c r="F13" s="112" t="s">
        <v>360</v>
      </c>
      <c r="G13" s="112" t="s">
        <v>391</v>
      </c>
      <c r="H13" s="112" t="s">
        <v>392</v>
      </c>
      <c r="I13" s="112" t="s">
        <v>393</v>
      </c>
    </row>
    <row r="14" spans="1:9" ht="36.75" thickBot="1" x14ac:dyDescent="0.25">
      <c r="A14" s="282" t="s">
        <v>394</v>
      </c>
      <c r="B14" s="281" t="s">
        <v>395</v>
      </c>
      <c r="C14" s="281"/>
      <c r="D14" s="281"/>
      <c r="E14" s="281"/>
      <c r="F14" s="281"/>
      <c r="G14" s="264">
        <v>811364.70681</v>
      </c>
      <c r="H14" s="264">
        <v>320025.49521999998</v>
      </c>
      <c r="I14" s="259">
        <v>472160.12449999998</v>
      </c>
    </row>
    <row r="15" spans="1:9" x14ac:dyDescent="0.2">
      <c r="A15" s="280" t="s">
        <v>281</v>
      </c>
      <c r="B15" s="279" t="s">
        <v>395</v>
      </c>
      <c r="C15" s="279" t="s">
        <v>44</v>
      </c>
      <c r="D15" s="279"/>
      <c r="E15" s="279"/>
      <c r="F15" s="279"/>
      <c r="G15" s="258">
        <v>133708.12450000001</v>
      </c>
      <c r="H15" s="258">
        <v>110650.54988000001</v>
      </c>
      <c r="I15" s="260">
        <v>111269.35649000001</v>
      </c>
    </row>
    <row r="16" spans="1:9" ht="24" x14ac:dyDescent="0.2">
      <c r="A16" s="278" t="s">
        <v>282</v>
      </c>
      <c r="B16" s="277" t="s">
        <v>395</v>
      </c>
      <c r="C16" s="277" t="s">
        <v>44</v>
      </c>
      <c r="D16" s="277" t="s">
        <v>70</v>
      </c>
      <c r="E16" s="277"/>
      <c r="F16" s="277"/>
      <c r="G16" s="251">
        <v>2815.6031800000001</v>
      </c>
      <c r="H16" s="251">
        <v>2652</v>
      </c>
      <c r="I16" s="252">
        <v>2652</v>
      </c>
    </row>
    <row r="17" spans="1:9" x14ac:dyDescent="0.2">
      <c r="A17" s="276" t="s">
        <v>396</v>
      </c>
      <c r="B17" s="275" t="s">
        <v>395</v>
      </c>
      <c r="C17" s="275" t="s">
        <v>44</v>
      </c>
      <c r="D17" s="275" t="s">
        <v>70</v>
      </c>
      <c r="E17" s="275" t="s">
        <v>397</v>
      </c>
      <c r="F17" s="275"/>
      <c r="G17" s="253">
        <v>2815.6031800000001</v>
      </c>
      <c r="H17" s="253">
        <v>2652</v>
      </c>
      <c r="I17" s="261">
        <v>2652</v>
      </c>
    </row>
    <row r="18" spans="1:9" ht="24" x14ac:dyDescent="0.2">
      <c r="A18" s="274" t="s">
        <v>398</v>
      </c>
      <c r="B18" s="273" t="s">
        <v>395</v>
      </c>
      <c r="C18" s="273" t="s">
        <v>44</v>
      </c>
      <c r="D18" s="273" t="s">
        <v>70</v>
      </c>
      <c r="E18" s="273" t="s">
        <v>399</v>
      </c>
      <c r="F18" s="273"/>
      <c r="G18" s="253">
        <v>2815.6031800000001</v>
      </c>
      <c r="H18" s="253">
        <v>2652</v>
      </c>
      <c r="I18" s="261">
        <v>2652</v>
      </c>
    </row>
    <row r="19" spans="1:9" ht="24" x14ac:dyDescent="0.2">
      <c r="A19" s="262" t="s">
        <v>400</v>
      </c>
      <c r="B19" s="254" t="s">
        <v>395</v>
      </c>
      <c r="C19" s="254" t="s">
        <v>44</v>
      </c>
      <c r="D19" s="254" t="s">
        <v>70</v>
      </c>
      <c r="E19" s="254" t="s">
        <v>401</v>
      </c>
      <c r="F19" s="254"/>
      <c r="G19" s="253">
        <v>2815.6031800000001</v>
      </c>
      <c r="H19" s="253">
        <v>2652</v>
      </c>
      <c r="I19" s="261">
        <v>2652</v>
      </c>
    </row>
    <row r="20" spans="1:9" x14ac:dyDescent="0.2">
      <c r="A20" s="272" t="s">
        <v>402</v>
      </c>
      <c r="B20" s="271" t="s">
        <v>395</v>
      </c>
      <c r="C20" s="271" t="s">
        <v>44</v>
      </c>
      <c r="D20" s="271" t="s">
        <v>70</v>
      </c>
      <c r="E20" s="271" t="s">
        <v>401</v>
      </c>
      <c r="F20" s="271" t="s">
        <v>403</v>
      </c>
      <c r="G20" s="253">
        <v>2038</v>
      </c>
      <c r="H20" s="253">
        <v>2038</v>
      </c>
      <c r="I20" s="261">
        <v>2038</v>
      </c>
    </row>
    <row r="21" spans="1:9" x14ac:dyDescent="0.2">
      <c r="A21" s="255" t="s">
        <v>402</v>
      </c>
      <c r="B21" s="256" t="s">
        <v>395</v>
      </c>
      <c r="C21" s="256" t="s">
        <v>44</v>
      </c>
      <c r="D21" s="256" t="s">
        <v>70</v>
      </c>
      <c r="E21" s="256" t="s">
        <v>404</v>
      </c>
      <c r="F21" s="256" t="s">
        <v>403</v>
      </c>
      <c r="G21" s="253">
        <v>2038</v>
      </c>
      <c r="H21" s="253">
        <v>2038</v>
      </c>
      <c r="I21" s="261">
        <v>2038</v>
      </c>
    </row>
    <row r="22" spans="1:9" ht="24" x14ac:dyDescent="0.2">
      <c r="A22" s="272" t="s">
        <v>405</v>
      </c>
      <c r="B22" s="271" t="s">
        <v>395</v>
      </c>
      <c r="C22" s="271" t="s">
        <v>44</v>
      </c>
      <c r="D22" s="271" t="s">
        <v>70</v>
      </c>
      <c r="E22" s="271" t="s">
        <v>401</v>
      </c>
      <c r="F22" s="271" t="s">
        <v>406</v>
      </c>
      <c r="G22" s="253">
        <v>163.60318000000001</v>
      </c>
      <c r="H22" s="253">
        <v>0</v>
      </c>
      <c r="I22" s="261">
        <v>0</v>
      </c>
    </row>
    <row r="23" spans="1:9" ht="24" x14ac:dyDescent="0.2">
      <c r="A23" s="255" t="s">
        <v>405</v>
      </c>
      <c r="B23" s="256" t="s">
        <v>395</v>
      </c>
      <c r="C23" s="256" t="s">
        <v>44</v>
      </c>
      <c r="D23" s="256" t="s">
        <v>70</v>
      </c>
      <c r="E23" s="256" t="s">
        <v>404</v>
      </c>
      <c r="F23" s="256" t="s">
        <v>406</v>
      </c>
      <c r="G23" s="253">
        <v>163.60318000000001</v>
      </c>
      <c r="H23" s="253">
        <v>0</v>
      </c>
      <c r="I23" s="261">
        <v>0</v>
      </c>
    </row>
    <row r="24" spans="1:9" ht="36" x14ac:dyDescent="0.2">
      <c r="A24" s="272" t="s">
        <v>407</v>
      </c>
      <c r="B24" s="271" t="s">
        <v>395</v>
      </c>
      <c r="C24" s="271" t="s">
        <v>44</v>
      </c>
      <c r="D24" s="271" t="s">
        <v>70</v>
      </c>
      <c r="E24" s="271" t="s">
        <v>401</v>
      </c>
      <c r="F24" s="271" t="s">
        <v>408</v>
      </c>
      <c r="G24" s="253">
        <v>614</v>
      </c>
      <c r="H24" s="253">
        <v>614</v>
      </c>
      <c r="I24" s="261">
        <v>614</v>
      </c>
    </row>
    <row r="25" spans="1:9" ht="36" x14ac:dyDescent="0.2">
      <c r="A25" s="255" t="s">
        <v>407</v>
      </c>
      <c r="B25" s="256" t="s">
        <v>395</v>
      </c>
      <c r="C25" s="256" t="s">
        <v>44</v>
      </c>
      <c r="D25" s="256" t="s">
        <v>70</v>
      </c>
      <c r="E25" s="256" t="s">
        <v>404</v>
      </c>
      <c r="F25" s="256" t="s">
        <v>408</v>
      </c>
      <c r="G25" s="253">
        <v>614</v>
      </c>
      <c r="H25" s="253">
        <v>614</v>
      </c>
      <c r="I25" s="261">
        <v>614</v>
      </c>
    </row>
    <row r="26" spans="1:9" ht="36" x14ac:dyDescent="0.2">
      <c r="A26" s="278" t="s">
        <v>286</v>
      </c>
      <c r="B26" s="277" t="s">
        <v>395</v>
      </c>
      <c r="C26" s="277" t="s">
        <v>44</v>
      </c>
      <c r="D26" s="277" t="s">
        <v>285</v>
      </c>
      <c r="E26" s="277"/>
      <c r="F26" s="277"/>
      <c r="G26" s="251">
        <v>64622.048560000003</v>
      </c>
      <c r="H26" s="251">
        <v>57346.149879999997</v>
      </c>
      <c r="I26" s="252">
        <v>57789.456489999997</v>
      </c>
    </row>
    <row r="27" spans="1:9" x14ac:dyDescent="0.2">
      <c r="A27" s="276" t="s">
        <v>409</v>
      </c>
      <c r="B27" s="275" t="s">
        <v>395</v>
      </c>
      <c r="C27" s="275" t="s">
        <v>44</v>
      </c>
      <c r="D27" s="275" t="s">
        <v>285</v>
      </c>
      <c r="E27" s="275" t="s">
        <v>410</v>
      </c>
      <c r="F27" s="275"/>
      <c r="G27" s="253">
        <v>1078.44</v>
      </c>
      <c r="H27" s="253">
        <v>1121.54</v>
      </c>
      <c r="I27" s="261">
        <v>1121.54</v>
      </c>
    </row>
    <row r="28" spans="1:9" ht="24" x14ac:dyDescent="0.2">
      <c r="A28" s="274" t="s">
        <v>411</v>
      </c>
      <c r="B28" s="273" t="s">
        <v>395</v>
      </c>
      <c r="C28" s="273" t="s">
        <v>44</v>
      </c>
      <c r="D28" s="273" t="s">
        <v>285</v>
      </c>
      <c r="E28" s="273" t="s">
        <v>412</v>
      </c>
      <c r="F28" s="273"/>
      <c r="G28" s="253">
        <v>787</v>
      </c>
      <c r="H28" s="253">
        <v>830.1</v>
      </c>
      <c r="I28" s="261">
        <v>830.1</v>
      </c>
    </row>
    <row r="29" spans="1:9" ht="24" x14ac:dyDescent="0.2">
      <c r="A29" s="262" t="s">
        <v>413</v>
      </c>
      <c r="B29" s="254" t="s">
        <v>395</v>
      </c>
      <c r="C29" s="254" t="s">
        <v>44</v>
      </c>
      <c r="D29" s="254" t="s">
        <v>285</v>
      </c>
      <c r="E29" s="254" t="s">
        <v>414</v>
      </c>
      <c r="F29" s="254"/>
      <c r="G29" s="253">
        <v>787</v>
      </c>
      <c r="H29" s="253">
        <v>830.1</v>
      </c>
      <c r="I29" s="261">
        <v>830.1</v>
      </c>
    </row>
    <row r="30" spans="1:9" x14ac:dyDescent="0.2">
      <c r="A30" s="272" t="s">
        <v>402</v>
      </c>
      <c r="B30" s="271" t="s">
        <v>395</v>
      </c>
      <c r="C30" s="271" t="s">
        <v>44</v>
      </c>
      <c r="D30" s="271" t="s">
        <v>285</v>
      </c>
      <c r="E30" s="271" t="s">
        <v>414</v>
      </c>
      <c r="F30" s="271" t="s">
        <v>403</v>
      </c>
      <c r="G30" s="253">
        <v>604.5</v>
      </c>
      <c r="H30" s="253">
        <v>640</v>
      </c>
      <c r="I30" s="261">
        <v>640</v>
      </c>
    </row>
    <row r="31" spans="1:9" x14ac:dyDescent="0.2">
      <c r="A31" s="255" t="s">
        <v>402</v>
      </c>
      <c r="B31" s="256" t="s">
        <v>395</v>
      </c>
      <c r="C31" s="256" t="s">
        <v>44</v>
      </c>
      <c r="D31" s="256" t="s">
        <v>285</v>
      </c>
      <c r="E31" s="256" t="s">
        <v>415</v>
      </c>
      <c r="F31" s="256" t="s">
        <v>403</v>
      </c>
      <c r="G31" s="253">
        <v>604.5</v>
      </c>
      <c r="H31" s="253">
        <v>640</v>
      </c>
      <c r="I31" s="261">
        <v>640</v>
      </c>
    </row>
    <row r="32" spans="1:9" ht="36" x14ac:dyDescent="0.2">
      <c r="A32" s="272" t="s">
        <v>407</v>
      </c>
      <c r="B32" s="271" t="s">
        <v>395</v>
      </c>
      <c r="C32" s="271" t="s">
        <v>44</v>
      </c>
      <c r="D32" s="271" t="s">
        <v>285</v>
      </c>
      <c r="E32" s="271" t="s">
        <v>414</v>
      </c>
      <c r="F32" s="271" t="s">
        <v>408</v>
      </c>
      <c r="G32" s="253">
        <v>182.5</v>
      </c>
      <c r="H32" s="253">
        <v>190.1</v>
      </c>
      <c r="I32" s="261">
        <v>190.1</v>
      </c>
    </row>
    <row r="33" spans="1:9" ht="36" x14ac:dyDescent="0.2">
      <c r="A33" s="255" t="s">
        <v>407</v>
      </c>
      <c r="B33" s="256" t="s">
        <v>395</v>
      </c>
      <c r="C33" s="256" t="s">
        <v>44</v>
      </c>
      <c r="D33" s="256" t="s">
        <v>285</v>
      </c>
      <c r="E33" s="256" t="s">
        <v>415</v>
      </c>
      <c r="F33" s="256" t="s">
        <v>408</v>
      </c>
      <c r="G33" s="253">
        <v>182.5</v>
      </c>
      <c r="H33" s="253">
        <v>190.1</v>
      </c>
      <c r="I33" s="261">
        <v>190.1</v>
      </c>
    </row>
    <row r="34" spans="1:9" ht="24" x14ac:dyDescent="0.2">
      <c r="A34" s="274" t="s">
        <v>416</v>
      </c>
      <c r="B34" s="273" t="s">
        <v>395</v>
      </c>
      <c r="C34" s="273" t="s">
        <v>44</v>
      </c>
      <c r="D34" s="273" t="s">
        <v>285</v>
      </c>
      <c r="E34" s="273" t="s">
        <v>417</v>
      </c>
      <c r="F34" s="273"/>
      <c r="G34" s="253">
        <v>291.44</v>
      </c>
      <c r="H34" s="253">
        <v>291.44</v>
      </c>
      <c r="I34" s="261">
        <v>291.44</v>
      </c>
    </row>
    <row r="35" spans="1:9" ht="36" x14ac:dyDescent="0.2">
      <c r="A35" s="262" t="s">
        <v>418</v>
      </c>
      <c r="B35" s="254" t="s">
        <v>395</v>
      </c>
      <c r="C35" s="254" t="s">
        <v>44</v>
      </c>
      <c r="D35" s="254" t="s">
        <v>285</v>
      </c>
      <c r="E35" s="254" t="s">
        <v>419</v>
      </c>
      <c r="F35" s="254"/>
      <c r="G35" s="253">
        <v>291.44</v>
      </c>
      <c r="H35" s="253">
        <v>291.44</v>
      </c>
      <c r="I35" s="261">
        <v>291.44</v>
      </c>
    </row>
    <row r="36" spans="1:9" x14ac:dyDescent="0.2">
      <c r="A36" s="272" t="s">
        <v>402</v>
      </c>
      <c r="B36" s="271" t="s">
        <v>395</v>
      </c>
      <c r="C36" s="271" t="s">
        <v>44</v>
      </c>
      <c r="D36" s="271" t="s">
        <v>285</v>
      </c>
      <c r="E36" s="271" t="s">
        <v>419</v>
      </c>
      <c r="F36" s="271" t="s">
        <v>403</v>
      </c>
      <c r="G36" s="253">
        <v>223.84</v>
      </c>
      <c r="H36" s="253">
        <v>223.84</v>
      </c>
      <c r="I36" s="261">
        <v>223.84</v>
      </c>
    </row>
    <row r="37" spans="1:9" x14ac:dyDescent="0.2">
      <c r="A37" s="255" t="s">
        <v>402</v>
      </c>
      <c r="B37" s="256" t="s">
        <v>395</v>
      </c>
      <c r="C37" s="256" t="s">
        <v>44</v>
      </c>
      <c r="D37" s="256" t="s">
        <v>285</v>
      </c>
      <c r="E37" s="256" t="s">
        <v>420</v>
      </c>
      <c r="F37" s="256" t="s">
        <v>403</v>
      </c>
      <c r="G37" s="253">
        <v>223.84</v>
      </c>
      <c r="H37" s="253">
        <v>223.84</v>
      </c>
      <c r="I37" s="261">
        <v>223.84</v>
      </c>
    </row>
    <row r="38" spans="1:9" ht="36" x14ac:dyDescent="0.2">
      <c r="A38" s="272" t="s">
        <v>407</v>
      </c>
      <c r="B38" s="271" t="s">
        <v>395</v>
      </c>
      <c r="C38" s="271" t="s">
        <v>44</v>
      </c>
      <c r="D38" s="271" t="s">
        <v>285</v>
      </c>
      <c r="E38" s="271" t="s">
        <v>419</v>
      </c>
      <c r="F38" s="271" t="s">
        <v>408</v>
      </c>
      <c r="G38" s="253">
        <v>67.599999999999994</v>
      </c>
      <c r="H38" s="253">
        <v>67.599999999999994</v>
      </c>
      <c r="I38" s="261">
        <v>67.599999999999994</v>
      </c>
    </row>
    <row r="39" spans="1:9" ht="36" x14ac:dyDescent="0.2">
      <c r="A39" s="255" t="s">
        <v>407</v>
      </c>
      <c r="B39" s="256" t="s">
        <v>395</v>
      </c>
      <c r="C39" s="256" t="s">
        <v>44</v>
      </c>
      <c r="D39" s="256" t="s">
        <v>285</v>
      </c>
      <c r="E39" s="256" t="s">
        <v>420</v>
      </c>
      <c r="F39" s="256" t="s">
        <v>408</v>
      </c>
      <c r="G39" s="253">
        <v>67.599999999999994</v>
      </c>
      <c r="H39" s="253">
        <v>67.599999999999994</v>
      </c>
      <c r="I39" s="261">
        <v>67.599999999999994</v>
      </c>
    </row>
    <row r="40" spans="1:9" x14ac:dyDescent="0.2">
      <c r="A40" s="276" t="s">
        <v>396</v>
      </c>
      <c r="B40" s="275" t="s">
        <v>395</v>
      </c>
      <c r="C40" s="275" t="s">
        <v>44</v>
      </c>
      <c r="D40" s="275" t="s">
        <v>285</v>
      </c>
      <c r="E40" s="275" t="s">
        <v>397</v>
      </c>
      <c r="F40" s="275"/>
      <c r="G40" s="253">
        <v>63543.608560000001</v>
      </c>
      <c r="H40" s="253">
        <v>56224.609880000004</v>
      </c>
      <c r="I40" s="261">
        <v>56667.916490000003</v>
      </c>
    </row>
    <row r="41" spans="1:9" x14ac:dyDescent="0.2">
      <c r="A41" s="274" t="s">
        <v>421</v>
      </c>
      <c r="B41" s="273" t="s">
        <v>395</v>
      </c>
      <c r="C41" s="273" t="s">
        <v>44</v>
      </c>
      <c r="D41" s="273" t="s">
        <v>285</v>
      </c>
      <c r="E41" s="273" t="s">
        <v>422</v>
      </c>
      <c r="F41" s="273"/>
      <c r="G41" s="253">
        <v>2206.5215600000001</v>
      </c>
      <c r="H41" s="253">
        <v>2230.8098799999998</v>
      </c>
      <c r="I41" s="261">
        <v>2275.6524899999999</v>
      </c>
    </row>
    <row r="42" spans="1:9" ht="24" x14ac:dyDescent="0.2">
      <c r="A42" s="262" t="s">
        <v>423</v>
      </c>
      <c r="B42" s="254" t="s">
        <v>395</v>
      </c>
      <c r="C42" s="254" t="s">
        <v>44</v>
      </c>
      <c r="D42" s="254" t="s">
        <v>285</v>
      </c>
      <c r="E42" s="254" t="s">
        <v>424</v>
      </c>
      <c r="F42" s="254"/>
      <c r="G42" s="253">
        <v>2206.5215600000001</v>
      </c>
      <c r="H42" s="253">
        <v>2230.8098799999998</v>
      </c>
      <c r="I42" s="261">
        <v>2275.6524899999999</v>
      </c>
    </row>
    <row r="43" spans="1:9" x14ac:dyDescent="0.2">
      <c r="A43" s="272" t="s">
        <v>402</v>
      </c>
      <c r="B43" s="271" t="s">
        <v>395</v>
      </c>
      <c r="C43" s="271" t="s">
        <v>44</v>
      </c>
      <c r="D43" s="271" t="s">
        <v>285</v>
      </c>
      <c r="E43" s="271" t="s">
        <v>424</v>
      </c>
      <c r="F43" s="271" t="s">
        <v>403</v>
      </c>
      <c r="G43" s="253">
        <v>1267.75137</v>
      </c>
      <c r="H43" s="253">
        <v>1333.6926100000001</v>
      </c>
      <c r="I43" s="261">
        <v>1336.5450900000001</v>
      </c>
    </row>
    <row r="44" spans="1:9" x14ac:dyDescent="0.2">
      <c r="A44" s="255" t="s">
        <v>402</v>
      </c>
      <c r="B44" s="256" t="s">
        <v>395</v>
      </c>
      <c r="C44" s="256" t="s">
        <v>44</v>
      </c>
      <c r="D44" s="256" t="s">
        <v>285</v>
      </c>
      <c r="E44" s="256" t="s">
        <v>425</v>
      </c>
      <c r="F44" s="256" t="s">
        <v>403</v>
      </c>
      <c r="G44" s="253">
        <v>567.75136999999995</v>
      </c>
      <c r="H44" s="253">
        <v>633.69260999999995</v>
      </c>
      <c r="I44" s="261">
        <v>636.54508999999996</v>
      </c>
    </row>
    <row r="45" spans="1:9" x14ac:dyDescent="0.2">
      <c r="A45" s="255" t="s">
        <v>402</v>
      </c>
      <c r="B45" s="256" t="s">
        <v>395</v>
      </c>
      <c r="C45" s="256" t="s">
        <v>44</v>
      </c>
      <c r="D45" s="256" t="s">
        <v>285</v>
      </c>
      <c r="E45" s="256" t="s">
        <v>426</v>
      </c>
      <c r="F45" s="256" t="s">
        <v>403</v>
      </c>
      <c r="G45" s="253">
        <v>700</v>
      </c>
      <c r="H45" s="253">
        <v>700</v>
      </c>
      <c r="I45" s="261">
        <v>700</v>
      </c>
    </row>
    <row r="46" spans="1:9" ht="36" x14ac:dyDescent="0.2">
      <c r="A46" s="272" t="s">
        <v>407</v>
      </c>
      <c r="B46" s="271" t="s">
        <v>395</v>
      </c>
      <c r="C46" s="271" t="s">
        <v>44</v>
      </c>
      <c r="D46" s="271" t="s">
        <v>285</v>
      </c>
      <c r="E46" s="271" t="s">
        <v>424</v>
      </c>
      <c r="F46" s="271" t="s">
        <v>408</v>
      </c>
      <c r="G46" s="253">
        <v>381.46091999999999</v>
      </c>
      <c r="H46" s="253">
        <v>401.37517000000003</v>
      </c>
      <c r="I46" s="261">
        <v>402.23662000000002</v>
      </c>
    </row>
    <row r="47" spans="1:9" ht="36" x14ac:dyDescent="0.2">
      <c r="A47" s="255" t="s">
        <v>407</v>
      </c>
      <c r="B47" s="256" t="s">
        <v>395</v>
      </c>
      <c r="C47" s="256" t="s">
        <v>44</v>
      </c>
      <c r="D47" s="256" t="s">
        <v>285</v>
      </c>
      <c r="E47" s="256" t="s">
        <v>425</v>
      </c>
      <c r="F47" s="256" t="s">
        <v>408</v>
      </c>
      <c r="G47" s="253">
        <v>171.46091999999999</v>
      </c>
      <c r="H47" s="253">
        <v>191.37517</v>
      </c>
      <c r="I47" s="261">
        <v>192.23661999999999</v>
      </c>
    </row>
    <row r="48" spans="1:9" ht="36" x14ac:dyDescent="0.2">
      <c r="A48" s="255" t="s">
        <v>407</v>
      </c>
      <c r="B48" s="256" t="s">
        <v>395</v>
      </c>
      <c r="C48" s="256" t="s">
        <v>44</v>
      </c>
      <c r="D48" s="256" t="s">
        <v>285</v>
      </c>
      <c r="E48" s="256" t="s">
        <v>426</v>
      </c>
      <c r="F48" s="256" t="s">
        <v>408</v>
      </c>
      <c r="G48" s="253">
        <v>210</v>
      </c>
      <c r="H48" s="253">
        <v>210</v>
      </c>
      <c r="I48" s="261">
        <v>210</v>
      </c>
    </row>
    <row r="49" spans="1:9" x14ac:dyDescent="0.2">
      <c r="A49" s="272" t="s">
        <v>427</v>
      </c>
      <c r="B49" s="271" t="s">
        <v>395</v>
      </c>
      <c r="C49" s="271" t="s">
        <v>44</v>
      </c>
      <c r="D49" s="271" t="s">
        <v>285</v>
      </c>
      <c r="E49" s="271" t="s">
        <v>424</v>
      </c>
      <c r="F49" s="271" t="s">
        <v>428</v>
      </c>
      <c r="G49" s="253">
        <v>557.30926999999997</v>
      </c>
      <c r="H49" s="253">
        <v>495.74209999999999</v>
      </c>
      <c r="I49" s="261">
        <v>536.87077999999997</v>
      </c>
    </row>
    <row r="50" spans="1:9" x14ac:dyDescent="0.2">
      <c r="A50" s="255" t="s">
        <v>427</v>
      </c>
      <c r="B50" s="256" t="s">
        <v>395</v>
      </c>
      <c r="C50" s="256" t="s">
        <v>44</v>
      </c>
      <c r="D50" s="256" t="s">
        <v>285</v>
      </c>
      <c r="E50" s="256" t="s">
        <v>425</v>
      </c>
      <c r="F50" s="256" t="s">
        <v>428</v>
      </c>
      <c r="G50" s="253">
        <v>250.08045999999999</v>
      </c>
      <c r="H50" s="253">
        <v>250.74209999999999</v>
      </c>
      <c r="I50" s="261">
        <v>251.87078</v>
      </c>
    </row>
    <row r="51" spans="1:9" x14ac:dyDescent="0.2">
      <c r="A51" s="255" t="s">
        <v>427</v>
      </c>
      <c r="B51" s="256" t="s">
        <v>395</v>
      </c>
      <c r="C51" s="256" t="s">
        <v>44</v>
      </c>
      <c r="D51" s="256" t="s">
        <v>285</v>
      </c>
      <c r="E51" s="256" t="s">
        <v>426</v>
      </c>
      <c r="F51" s="256" t="s">
        <v>428</v>
      </c>
      <c r="G51" s="253">
        <v>307.22881000000001</v>
      </c>
      <c r="H51" s="253">
        <v>245</v>
      </c>
      <c r="I51" s="261">
        <v>285</v>
      </c>
    </row>
    <row r="52" spans="1:9" ht="24" x14ac:dyDescent="0.2">
      <c r="A52" s="274" t="s">
        <v>429</v>
      </c>
      <c r="B52" s="273" t="s">
        <v>395</v>
      </c>
      <c r="C52" s="273" t="s">
        <v>44</v>
      </c>
      <c r="D52" s="273" t="s">
        <v>285</v>
      </c>
      <c r="E52" s="273" t="s">
        <v>430</v>
      </c>
      <c r="F52" s="273"/>
      <c r="G52" s="253">
        <v>1343.8050000000001</v>
      </c>
      <c r="H52" s="253">
        <v>1378.8</v>
      </c>
      <c r="I52" s="261">
        <v>1420.164</v>
      </c>
    </row>
    <row r="53" spans="1:9" ht="48" x14ac:dyDescent="0.2">
      <c r="A53" s="262" t="s">
        <v>431</v>
      </c>
      <c r="B53" s="254" t="s">
        <v>395</v>
      </c>
      <c r="C53" s="254" t="s">
        <v>44</v>
      </c>
      <c r="D53" s="254" t="s">
        <v>285</v>
      </c>
      <c r="E53" s="254" t="s">
        <v>432</v>
      </c>
      <c r="F53" s="254"/>
      <c r="G53" s="253">
        <v>1343.8050000000001</v>
      </c>
      <c r="H53" s="253">
        <v>1378.8</v>
      </c>
      <c r="I53" s="261">
        <v>1420.164</v>
      </c>
    </row>
    <row r="54" spans="1:9" x14ac:dyDescent="0.2">
      <c r="A54" s="272" t="s">
        <v>402</v>
      </c>
      <c r="B54" s="271" t="s">
        <v>395</v>
      </c>
      <c r="C54" s="271" t="s">
        <v>44</v>
      </c>
      <c r="D54" s="271" t="s">
        <v>285</v>
      </c>
      <c r="E54" s="271" t="s">
        <v>432</v>
      </c>
      <c r="F54" s="271" t="s">
        <v>403</v>
      </c>
      <c r="G54" s="253">
        <v>843.30600000000004</v>
      </c>
      <c r="H54" s="253">
        <v>843.30600000000004</v>
      </c>
      <c r="I54" s="261">
        <v>843.30600000000004</v>
      </c>
    </row>
    <row r="55" spans="1:9" x14ac:dyDescent="0.2">
      <c r="A55" s="255" t="s">
        <v>402</v>
      </c>
      <c r="B55" s="256" t="s">
        <v>395</v>
      </c>
      <c r="C55" s="256" t="s">
        <v>44</v>
      </c>
      <c r="D55" s="256" t="s">
        <v>285</v>
      </c>
      <c r="E55" s="256" t="s">
        <v>433</v>
      </c>
      <c r="F55" s="256" t="s">
        <v>403</v>
      </c>
      <c r="G55" s="253">
        <v>843.30600000000004</v>
      </c>
      <c r="H55" s="253">
        <v>843.30600000000004</v>
      </c>
      <c r="I55" s="261">
        <v>843.30600000000004</v>
      </c>
    </row>
    <row r="56" spans="1:9" ht="36" x14ac:dyDescent="0.2">
      <c r="A56" s="272" t="s">
        <v>407</v>
      </c>
      <c r="B56" s="271" t="s">
        <v>395</v>
      </c>
      <c r="C56" s="271" t="s">
        <v>44</v>
      </c>
      <c r="D56" s="271" t="s">
        <v>285</v>
      </c>
      <c r="E56" s="271" t="s">
        <v>432</v>
      </c>
      <c r="F56" s="271" t="s">
        <v>408</v>
      </c>
      <c r="G56" s="253">
        <v>253.471</v>
      </c>
      <c r="H56" s="253">
        <v>253.471</v>
      </c>
      <c r="I56" s="261">
        <v>253.471</v>
      </c>
    </row>
    <row r="57" spans="1:9" ht="36" x14ac:dyDescent="0.2">
      <c r="A57" s="255" t="s">
        <v>407</v>
      </c>
      <c r="B57" s="256" t="s">
        <v>395</v>
      </c>
      <c r="C57" s="256" t="s">
        <v>44</v>
      </c>
      <c r="D57" s="256" t="s">
        <v>285</v>
      </c>
      <c r="E57" s="256" t="s">
        <v>433</v>
      </c>
      <c r="F57" s="256" t="s">
        <v>408</v>
      </c>
      <c r="G57" s="253">
        <v>253.471</v>
      </c>
      <c r="H57" s="253">
        <v>253.471</v>
      </c>
      <c r="I57" s="261">
        <v>253.471</v>
      </c>
    </row>
    <row r="58" spans="1:9" x14ac:dyDescent="0.2">
      <c r="A58" s="272" t="s">
        <v>427</v>
      </c>
      <c r="B58" s="271" t="s">
        <v>395</v>
      </c>
      <c r="C58" s="271" t="s">
        <v>44</v>
      </c>
      <c r="D58" s="271" t="s">
        <v>285</v>
      </c>
      <c r="E58" s="271" t="s">
        <v>432</v>
      </c>
      <c r="F58" s="271" t="s">
        <v>428</v>
      </c>
      <c r="G58" s="253">
        <v>247.02799999999999</v>
      </c>
      <c r="H58" s="253">
        <v>282.02300000000002</v>
      </c>
      <c r="I58" s="261">
        <v>323.387</v>
      </c>
    </row>
    <row r="59" spans="1:9" x14ac:dyDescent="0.2">
      <c r="A59" s="255" t="s">
        <v>427</v>
      </c>
      <c r="B59" s="256" t="s">
        <v>395</v>
      </c>
      <c r="C59" s="256" t="s">
        <v>44</v>
      </c>
      <c r="D59" s="256" t="s">
        <v>285</v>
      </c>
      <c r="E59" s="256" t="s">
        <v>433</v>
      </c>
      <c r="F59" s="256" t="s">
        <v>428</v>
      </c>
      <c r="G59" s="253">
        <v>247.02799999999999</v>
      </c>
      <c r="H59" s="253">
        <v>282.02300000000002</v>
      </c>
      <c r="I59" s="261">
        <v>323.387</v>
      </c>
    </row>
    <row r="60" spans="1:9" ht="24" x14ac:dyDescent="0.2">
      <c r="A60" s="274" t="s">
        <v>398</v>
      </c>
      <c r="B60" s="273" t="s">
        <v>395</v>
      </c>
      <c r="C60" s="273" t="s">
        <v>44</v>
      </c>
      <c r="D60" s="273" t="s">
        <v>285</v>
      </c>
      <c r="E60" s="273" t="s">
        <v>399</v>
      </c>
      <c r="F60" s="273"/>
      <c r="G60" s="253">
        <v>59993.281999999999</v>
      </c>
      <c r="H60" s="253">
        <v>52615</v>
      </c>
      <c r="I60" s="261">
        <v>52972.1</v>
      </c>
    </row>
    <row r="61" spans="1:9" ht="24" x14ac:dyDescent="0.2">
      <c r="A61" s="262" t="s">
        <v>400</v>
      </c>
      <c r="B61" s="254" t="s">
        <v>395</v>
      </c>
      <c r="C61" s="254" t="s">
        <v>44</v>
      </c>
      <c r="D61" s="254" t="s">
        <v>285</v>
      </c>
      <c r="E61" s="254" t="s">
        <v>401</v>
      </c>
      <c r="F61" s="254"/>
      <c r="G61" s="253">
        <v>59869.718999999997</v>
      </c>
      <c r="H61" s="253">
        <v>52580</v>
      </c>
      <c r="I61" s="261">
        <v>52937.1</v>
      </c>
    </row>
    <row r="62" spans="1:9" x14ac:dyDescent="0.2">
      <c r="A62" s="272" t="s">
        <v>402</v>
      </c>
      <c r="B62" s="271" t="s">
        <v>395</v>
      </c>
      <c r="C62" s="271" t="s">
        <v>44</v>
      </c>
      <c r="D62" s="271" t="s">
        <v>285</v>
      </c>
      <c r="E62" s="271" t="s">
        <v>401</v>
      </c>
      <c r="F62" s="271" t="s">
        <v>403</v>
      </c>
      <c r="G62" s="253">
        <v>41615</v>
      </c>
      <c r="H62" s="253">
        <v>38771</v>
      </c>
      <c r="I62" s="261">
        <v>38771</v>
      </c>
    </row>
    <row r="63" spans="1:9" x14ac:dyDescent="0.2">
      <c r="A63" s="255" t="s">
        <v>402</v>
      </c>
      <c r="B63" s="256" t="s">
        <v>395</v>
      </c>
      <c r="C63" s="256" t="s">
        <v>44</v>
      </c>
      <c r="D63" s="256" t="s">
        <v>285</v>
      </c>
      <c r="E63" s="256" t="s">
        <v>434</v>
      </c>
      <c r="F63" s="256" t="s">
        <v>403</v>
      </c>
      <c r="G63" s="253">
        <v>41615</v>
      </c>
      <c r="H63" s="253">
        <v>38771</v>
      </c>
      <c r="I63" s="261">
        <v>38771</v>
      </c>
    </row>
    <row r="64" spans="1:9" ht="24" x14ac:dyDescent="0.2">
      <c r="A64" s="272" t="s">
        <v>405</v>
      </c>
      <c r="B64" s="271" t="s">
        <v>395</v>
      </c>
      <c r="C64" s="271" t="s">
        <v>44</v>
      </c>
      <c r="D64" s="271" t="s">
        <v>285</v>
      </c>
      <c r="E64" s="271" t="s">
        <v>401</v>
      </c>
      <c r="F64" s="271" t="s">
        <v>406</v>
      </c>
      <c r="G64" s="253">
        <v>4.2</v>
      </c>
      <c r="H64" s="253">
        <v>0</v>
      </c>
      <c r="I64" s="261">
        <v>0</v>
      </c>
    </row>
    <row r="65" spans="1:9" ht="24" x14ac:dyDescent="0.2">
      <c r="A65" s="255" t="s">
        <v>405</v>
      </c>
      <c r="B65" s="256" t="s">
        <v>395</v>
      </c>
      <c r="C65" s="256" t="s">
        <v>44</v>
      </c>
      <c r="D65" s="256" t="s">
        <v>285</v>
      </c>
      <c r="E65" s="256" t="s">
        <v>434</v>
      </c>
      <c r="F65" s="256" t="s">
        <v>406</v>
      </c>
      <c r="G65" s="253">
        <v>4.2</v>
      </c>
      <c r="H65" s="253">
        <v>0</v>
      </c>
      <c r="I65" s="261">
        <v>0</v>
      </c>
    </row>
    <row r="66" spans="1:9" ht="36" x14ac:dyDescent="0.2">
      <c r="A66" s="272" t="s">
        <v>407</v>
      </c>
      <c r="B66" s="271" t="s">
        <v>395</v>
      </c>
      <c r="C66" s="271" t="s">
        <v>44</v>
      </c>
      <c r="D66" s="271" t="s">
        <v>285</v>
      </c>
      <c r="E66" s="271" t="s">
        <v>401</v>
      </c>
      <c r="F66" s="271" t="s">
        <v>408</v>
      </c>
      <c r="G66" s="253">
        <v>12223</v>
      </c>
      <c r="H66" s="253">
        <v>11667</v>
      </c>
      <c r="I66" s="261">
        <v>11667</v>
      </c>
    </row>
    <row r="67" spans="1:9" ht="36" x14ac:dyDescent="0.2">
      <c r="A67" s="255" t="s">
        <v>407</v>
      </c>
      <c r="B67" s="256" t="s">
        <v>395</v>
      </c>
      <c r="C67" s="256" t="s">
        <v>44</v>
      </c>
      <c r="D67" s="256" t="s">
        <v>285</v>
      </c>
      <c r="E67" s="256" t="s">
        <v>434</v>
      </c>
      <c r="F67" s="256" t="s">
        <v>408</v>
      </c>
      <c r="G67" s="253">
        <v>12223</v>
      </c>
      <c r="H67" s="253">
        <v>11667</v>
      </c>
      <c r="I67" s="261">
        <v>11667</v>
      </c>
    </row>
    <row r="68" spans="1:9" x14ac:dyDescent="0.2">
      <c r="A68" s="272" t="s">
        <v>427</v>
      </c>
      <c r="B68" s="271" t="s">
        <v>395</v>
      </c>
      <c r="C68" s="271" t="s">
        <v>44</v>
      </c>
      <c r="D68" s="271" t="s">
        <v>285</v>
      </c>
      <c r="E68" s="271" t="s">
        <v>401</v>
      </c>
      <c r="F68" s="271" t="s">
        <v>428</v>
      </c>
      <c r="G68" s="253">
        <v>6025.5469999999996</v>
      </c>
      <c r="H68" s="253">
        <v>2142</v>
      </c>
      <c r="I68" s="261">
        <v>2499.1</v>
      </c>
    </row>
    <row r="69" spans="1:9" x14ac:dyDescent="0.2">
      <c r="A69" s="255" t="s">
        <v>427</v>
      </c>
      <c r="B69" s="256" t="s">
        <v>395</v>
      </c>
      <c r="C69" s="256" t="s">
        <v>44</v>
      </c>
      <c r="D69" s="256" t="s">
        <v>285</v>
      </c>
      <c r="E69" s="256" t="s">
        <v>434</v>
      </c>
      <c r="F69" s="256" t="s">
        <v>428</v>
      </c>
      <c r="G69" s="253">
        <v>5450.2581399999999</v>
      </c>
      <c r="H69" s="253">
        <v>2142</v>
      </c>
      <c r="I69" s="261">
        <v>2499.1</v>
      </c>
    </row>
    <row r="70" spans="1:9" x14ac:dyDescent="0.2">
      <c r="A70" s="255" t="s">
        <v>427</v>
      </c>
      <c r="B70" s="256" t="s">
        <v>395</v>
      </c>
      <c r="C70" s="256" t="s">
        <v>44</v>
      </c>
      <c r="D70" s="256" t="s">
        <v>285</v>
      </c>
      <c r="E70" s="256" t="s">
        <v>435</v>
      </c>
      <c r="F70" s="256" t="s">
        <v>428</v>
      </c>
      <c r="G70" s="253">
        <v>575.28886</v>
      </c>
      <c r="H70" s="253">
        <v>0</v>
      </c>
      <c r="I70" s="261">
        <v>0</v>
      </c>
    </row>
    <row r="71" spans="1:9" x14ac:dyDescent="0.2">
      <c r="A71" s="272" t="s">
        <v>436</v>
      </c>
      <c r="B71" s="271" t="s">
        <v>395</v>
      </c>
      <c r="C71" s="271" t="s">
        <v>44</v>
      </c>
      <c r="D71" s="271" t="s">
        <v>285</v>
      </c>
      <c r="E71" s="271" t="s">
        <v>401</v>
      </c>
      <c r="F71" s="271" t="s">
        <v>437</v>
      </c>
      <c r="G71" s="253">
        <v>1.972</v>
      </c>
      <c r="H71" s="253">
        <v>0</v>
      </c>
      <c r="I71" s="261">
        <v>0</v>
      </c>
    </row>
    <row r="72" spans="1:9" x14ac:dyDescent="0.2">
      <c r="A72" s="255" t="s">
        <v>436</v>
      </c>
      <c r="B72" s="256" t="s">
        <v>395</v>
      </c>
      <c r="C72" s="256" t="s">
        <v>44</v>
      </c>
      <c r="D72" s="256" t="s">
        <v>285</v>
      </c>
      <c r="E72" s="256" t="s">
        <v>434</v>
      </c>
      <c r="F72" s="256" t="s">
        <v>437</v>
      </c>
      <c r="G72" s="253">
        <v>1.972</v>
      </c>
      <c r="H72" s="253">
        <v>0</v>
      </c>
      <c r="I72" s="261">
        <v>0</v>
      </c>
    </row>
    <row r="73" spans="1:9" x14ac:dyDescent="0.2">
      <c r="A73" s="262" t="s">
        <v>438</v>
      </c>
      <c r="B73" s="254" t="s">
        <v>395</v>
      </c>
      <c r="C73" s="254" t="s">
        <v>44</v>
      </c>
      <c r="D73" s="254" t="s">
        <v>285</v>
      </c>
      <c r="E73" s="254" t="s">
        <v>439</v>
      </c>
      <c r="F73" s="254"/>
      <c r="G73" s="253">
        <v>123.563</v>
      </c>
      <c r="H73" s="253">
        <v>35</v>
      </c>
      <c r="I73" s="261">
        <v>35</v>
      </c>
    </row>
    <row r="74" spans="1:9" x14ac:dyDescent="0.2">
      <c r="A74" s="272" t="s">
        <v>440</v>
      </c>
      <c r="B74" s="271" t="s">
        <v>395</v>
      </c>
      <c r="C74" s="271" t="s">
        <v>44</v>
      </c>
      <c r="D74" s="271" t="s">
        <v>285</v>
      </c>
      <c r="E74" s="271" t="s">
        <v>439</v>
      </c>
      <c r="F74" s="271" t="s">
        <v>441</v>
      </c>
      <c r="G74" s="253">
        <v>123.563</v>
      </c>
      <c r="H74" s="253">
        <v>35</v>
      </c>
      <c r="I74" s="261">
        <v>35</v>
      </c>
    </row>
    <row r="75" spans="1:9" x14ac:dyDescent="0.2">
      <c r="A75" s="255" t="s">
        <v>440</v>
      </c>
      <c r="B75" s="256" t="s">
        <v>395</v>
      </c>
      <c r="C75" s="256" t="s">
        <v>44</v>
      </c>
      <c r="D75" s="256" t="s">
        <v>285</v>
      </c>
      <c r="E75" s="256" t="s">
        <v>442</v>
      </c>
      <c r="F75" s="256" t="s">
        <v>441</v>
      </c>
      <c r="G75" s="253">
        <v>123.563</v>
      </c>
      <c r="H75" s="253">
        <v>35</v>
      </c>
      <c r="I75" s="261">
        <v>35</v>
      </c>
    </row>
    <row r="76" spans="1:9" x14ac:dyDescent="0.2">
      <c r="A76" s="278" t="s">
        <v>288</v>
      </c>
      <c r="B76" s="277" t="s">
        <v>395</v>
      </c>
      <c r="C76" s="277" t="s">
        <v>44</v>
      </c>
      <c r="D76" s="277" t="s">
        <v>287</v>
      </c>
      <c r="E76" s="277"/>
      <c r="F76" s="277"/>
      <c r="G76" s="251">
        <v>13.5</v>
      </c>
      <c r="H76" s="251">
        <v>76.400000000000006</v>
      </c>
      <c r="I76" s="252">
        <v>11.9</v>
      </c>
    </row>
    <row r="77" spans="1:9" x14ac:dyDescent="0.2">
      <c r="A77" s="276" t="s">
        <v>443</v>
      </c>
      <c r="B77" s="275" t="s">
        <v>395</v>
      </c>
      <c r="C77" s="275" t="s">
        <v>44</v>
      </c>
      <c r="D77" s="275" t="s">
        <v>287</v>
      </c>
      <c r="E77" s="275" t="s">
        <v>444</v>
      </c>
      <c r="F77" s="275"/>
      <c r="G77" s="253">
        <v>13.5</v>
      </c>
      <c r="H77" s="253">
        <v>76.400000000000006</v>
      </c>
      <c r="I77" s="261">
        <v>11.9</v>
      </c>
    </row>
    <row r="78" spans="1:9" ht="24" x14ac:dyDescent="0.2">
      <c r="A78" s="274" t="s">
        <v>445</v>
      </c>
      <c r="B78" s="273" t="s">
        <v>395</v>
      </c>
      <c r="C78" s="273" t="s">
        <v>44</v>
      </c>
      <c r="D78" s="273" t="s">
        <v>287</v>
      </c>
      <c r="E78" s="273" t="s">
        <v>446</v>
      </c>
      <c r="F78" s="273"/>
      <c r="G78" s="253">
        <v>13.5</v>
      </c>
      <c r="H78" s="253">
        <v>76.400000000000006</v>
      </c>
      <c r="I78" s="261">
        <v>11.9</v>
      </c>
    </row>
    <row r="79" spans="1:9" ht="24" x14ac:dyDescent="0.2">
      <c r="A79" s="262" t="s">
        <v>447</v>
      </c>
      <c r="B79" s="254" t="s">
        <v>395</v>
      </c>
      <c r="C79" s="254" t="s">
        <v>44</v>
      </c>
      <c r="D79" s="254" t="s">
        <v>287</v>
      </c>
      <c r="E79" s="254" t="s">
        <v>448</v>
      </c>
      <c r="F79" s="254"/>
      <c r="G79" s="253">
        <v>13.5</v>
      </c>
      <c r="H79" s="253">
        <v>76.400000000000006</v>
      </c>
      <c r="I79" s="261">
        <v>11.9</v>
      </c>
    </row>
    <row r="80" spans="1:9" x14ac:dyDescent="0.2">
      <c r="A80" s="272" t="s">
        <v>427</v>
      </c>
      <c r="B80" s="271" t="s">
        <v>395</v>
      </c>
      <c r="C80" s="271" t="s">
        <v>44</v>
      </c>
      <c r="D80" s="271" t="s">
        <v>287</v>
      </c>
      <c r="E80" s="271" t="s">
        <v>448</v>
      </c>
      <c r="F80" s="271" t="s">
        <v>428</v>
      </c>
      <c r="G80" s="253">
        <v>13.5</v>
      </c>
      <c r="H80" s="253">
        <v>76.400000000000006</v>
      </c>
      <c r="I80" s="261">
        <v>11.9</v>
      </c>
    </row>
    <row r="81" spans="1:9" x14ac:dyDescent="0.2">
      <c r="A81" s="255" t="s">
        <v>427</v>
      </c>
      <c r="B81" s="256" t="s">
        <v>395</v>
      </c>
      <c r="C81" s="256" t="s">
        <v>44</v>
      </c>
      <c r="D81" s="256" t="s">
        <v>287</v>
      </c>
      <c r="E81" s="256" t="s">
        <v>449</v>
      </c>
      <c r="F81" s="256" t="s">
        <v>428</v>
      </c>
      <c r="G81" s="253">
        <v>13.5</v>
      </c>
      <c r="H81" s="253">
        <v>76.400000000000006</v>
      </c>
      <c r="I81" s="261">
        <v>11.9</v>
      </c>
    </row>
    <row r="82" spans="1:9" x14ac:dyDescent="0.2">
      <c r="A82" s="278" t="s">
        <v>292</v>
      </c>
      <c r="B82" s="277" t="s">
        <v>395</v>
      </c>
      <c r="C82" s="277" t="s">
        <v>44</v>
      </c>
      <c r="D82" s="277" t="s">
        <v>291</v>
      </c>
      <c r="E82" s="277"/>
      <c r="F82" s="277"/>
      <c r="G82" s="251">
        <v>66256.972760000004</v>
      </c>
      <c r="H82" s="251">
        <v>50576</v>
      </c>
      <c r="I82" s="252">
        <v>50816</v>
      </c>
    </row>
    <row r="83" spans="1:9" ht="24" x14ac:dyDescent="0.2">
      <c r="A83" s="276" t="s">
        <v>450</v>
      </c>
      <c r="B83" s="275" t="s">
        <v>395</v>
      </c>
      <c r="C83" s="275" t="s">
        <v>44</v>
      </c>
      <c r="D83" s="275" t="s">
        <v>291</v>
      </c>
      <c r="E83" s="275" t="s">
        <v>451</v>
      </c>
      <c r="F83" s="275"/>
      <c r="G83" s="253">
        <v>1</v>
      </c>
      <c r="H83" s="253">
        <v>1</v>
      </c>
      <c r="I83" s="261">
        <v>1</v>
      </c>
    </row>
    <row r="84" spans="1:9" ht="24" x14ac:dyDescent="0.2">
      <c r="A84" s="274" t="s">
        <v>452</v>
      </c>
      <c r="B84" s="273" t="s">
        <v>395</v>
      </c>
      <c r="C84" s="273" t="s">
        <v>44</v>
      </c>
      <c r="D84" s="273" t="s">
        <v>291</v>
      </c>
      <c r="E84" s="273" t="s">
        <v>453</v>
      </c>
      <c r="F84" s="273"/>
      <c r="G84" s="253">
        <v>1</v>
      </c>
      <c r="H84" s="253">
        <v>1</v>
      </c>
      <c r="I84" s="261">
        <v>1</v>
      </c>
    </row>
    <row r="85" spans="1:9" ht="36" x14ac:dyDescent="0.2">
      <c r="A85" s="262" t="s">
        <v>454</v>
      </c>
      <c r="B85" s="254" t="s">
        <v>395</v>
      </c>
      <c r="C85" s="254" t="s">
        <v>44</v>
      </c>
      <c r="D85" s="254" t="s">
        <v>291</v>
      </c>
      <c r="E85" s="254" t="s">
        <v>455</v>
      </c>
      <c r="F85" s="254"/>
      <c r="G85" s="253">
        <v>1</v>
      </c>
      <c r="H85" s="253">
        <v>1</v>
      </c>
      <c r="I85" s="261">
        <v>1</v>
      </c>
    </row>
    <row r="86" spans="1:9" x14ac:dyDescent="0.2">
      <c r="A86" s="272" t="s">
        <v>427</v>
      </c>
      <c r="B86" s="271" t="s">
        <v>395</v>
      </c>
      <c r="C86" s="271" t="s">
        <v>44</v>
      </c>
      <c r="D86" s="271" t="s">
        <v>291</v>
      </c>
      <c r="E86" s="271" t="s">
        <v>455</v>
      </c>
      <c r="F86" s="271" t="s">
        <v>428</v>
      </c>
      <c r="G86" s="253">
        <v>1</v>
      </c>
      <c r="H86" s="253">
        <v>1</v>
      </c>
      <c r="I86" s="261">
        <v>1</v>
      </c>
    </row>
    <row r="87" spans="1:9" x14ac:dyDescent="0.2">
      <c r="A87" s="255" t="s">
        <v>427</v>
      </c>
      <c r="B87" s="256" t="s">
        <v>395</v>
      </c>
      <c r="C87" s="256" t="s">
        <v>44</v>
      </c>
      <c r="D87" s="256" t="s">
        <v>291</v>
      </c>
      <c r="E87" s="256" t="s">
        <v>456</v>
      </c>
      <c r="F87" s="256" t="s">
        <v>428</v>
      </c>
      <c r="G87" s="253">
        <v>1</v>
      </c>
      <c r="H87" s="253">
        <v>1</v>
      </c>
      <c r="I87" s="261">
        <v>1</v>
      </c>
    </row>
    <row r="88" spans="1:9" x14ac:dyDescent="0.2">
      <c r="A88" s="276" t="s">
        <v>457</v>
      </c>
      <c r="B88" s="275" t="s">
        <v>395</v>
      </c>
      <c r="C88" s="275" t="s">
        <v>44</v>
      </c>
      <c r="D88" s="275" t="s">
        <v>291</v>
      </c>
      <c r="E88" s="275" t="s">
        <v>458</v>
      </c>
      <c r="F88" s="275"/>
      <c r="G88" s="253">
        <v>1</v>
      </c>
      <c r="H88" s="253">
        <v>1</v>
      </c>
      <c r="I88" s="261">
        <v>1</v>
      </c>
    </row>
    <row r="89" spans="1:9" ht="36" x14ac:dyDescent="0.2">
      <c r="A89" s="274" t="s">
        <v>1133</v>
      </c>
      <c r="B89" s="273" t="s">
        <v>395</v>
      </c>
      <c r="C89" s="273" t="s">
        <v>44</v>
      </c>
      <c r="D89" s="273" t="s">
        <v>291</v>
      </c>
      <c r="E89" s="273" t="s">
        <v>459</v>
      </c>
      <c r="F89" s="273"/>
      <c r="G89" s="253">
        <v>1</v>
      </c>
      <c r="H89" s="253">
        <v>1</v>
      </c>
      <c r="I89" s="261">
        <v>1</v>
      </c>
    </row>
    <row r="90" spans="1:9" ht="24" x14ac:dyDescent="0.2">
      <c r="A90" s="262" t="s">
        <v>460</v>
      </c>
      <c r="B90" s="254" t="s">
        <v>395</v>
      </c>
      <c r="C90" s="254" t="s">
        <v>44</v>
      </c>
      <c r="D90" s="254" t="s">
        <v>291</v>
      </c>
      <c r="E90" s="254" t="s">
        <v>461</v>
      </c>
      <c r="F90" s="254"/>
      <c r="G90" s="253">
        <v>1</v>
      </c>
      <c r="H90" s="253">
        <v>1</v>
      </c>
      <c r="I90" s="261">
        <v>1</v>
      </c>
    </row>
    <row r="91" spans="1:9" x14ac:dyDescent="0.2">
      <c r="A91" s="272" t="s">
        <v>427</v>
      </c>
      <c r="B91" s="271" t="s">
        <v>395</v>
      </c>
      <c r="C91" s="271" t="s">
        <v>44</v>
      </c>
      <c r="D91" s="271" t="s">
        <v>291</v>
      </c>
      <c r="E91" s="271" t="s">
        <v>461</v>
      </c>
      <c r="F91" s="271" t="s">
        <v>428</v>
      </c>
      <c r="G91" s="253">
        <v>1</v>
      </c>
      <c r="H91" s="253">
        <v>1</v>
      </c>
      <c r="I91" s="261">
        <v>1</v>
      </c>
    </row>
    <row r="92" spans="1:9" x14ac:dyDescent="0.2">
      <c r="A92" s="255" t="s">
        <v>427</v>
      </c>
      <c r="B92" s="256" t="s">
        <v>395</v>
      </c>
      <c r="C92" s="256" t="s">
        <v>44</v>
      </c>
      <c r="D92" s="256" t="s">
        <v>291</v>
      </c>
      <c r="E92" s="256" t="s">
        <v>462</v>
      </c>
      <c r="F92" s="256" t="s">
        <v>428</v>
      </c>
      <c r="G92" s="253">
        <v>1</v>
      </c>
      <c r="H92" s="253">
        <v>1</v>
      </c>
      <c r="I92" s="261">
        <v>1</v>
      </c>
    </row>
    <row r="93" spans="1:9" x14ac:dyDescent="0.2">
      <c r="A93" s="276" t="s">
        <v>396</v>
      </c>
      <c r="B93" s="275" t="s">
        <v>395</v>
      </c>
      <c r="C93" s="275" t="s">
        <v>44</v>
      </c>
      <c r="D93" s="275" t="s">
        <v>291</v>
      </c>
      <c r="E93" s="275" t="s">
        <v>397</v>
      </c>
      <c r="F93" s="275"/>
      <c r="G93" s="253">
        <v>60494.972759999997</v>
      </c>
      <c r="H93" s="253">
        <v>50564</v>
      </c>
      <c r="I93" s="261">
        <v>50804</v>
      </c>
    </row>
    <row r="94" spans="1:9" x14ac:dyDescent="0.2">
      <c r="A94" s="274" t="s">
        <v>463</v>
      </c>
      <c r="B94" s="273" t="s">
        <v>395</v>
      </c>
      <c r="C94" s="273" t="s">
        <v>44</v>
      </c>
      <c r="D94" s="273" t="s">
        <v>291</v>
      </c>
      <c r="E94" s="273" t="s">
        <v>464</v>
      </c>
      <c r="F94" s="273"/>
      <c r="G94" s="253">
        <v>1</v>
      </c>
      <c r="H94" s="253">
        <v>1</v>
      </c>
      <c r="I94" s="261">
        <v>1</v>
      </c>
    </row>
    <row r="95" spans="1:9" ht="36" x14ac:dyDescent="0.2">
      <c r="A95" s="262" t="s">
        <v>465</v>
      </c>
      <c r="B95" s="254" t="s">
        <v>395</v>
      </c>
      <c r="C95" s="254" t="s">
        <v>44</v>
      </c>
      <c r="D95" s="254" t="s">
        <v>291</v>
      </c>
      <c r="E95" s="254" t="s">
        <v>466</v>
      </c>
      <c r="F95" s="254"/>
      <c r="G95" s="253">
        <v>1</v>
      </c>
      <c r="H95" s="253">
        <v>1</v>
      </c>
      <c r="I95" s="261">
        <v>1</v>
      </c>
    </row>
    <row r="96" spans="1:9" x14ac:dyDescent="0.2">
      <c r="A96" s="272" t="s">
        <v>427</v>
      </c>
      <c r="B96" s="271" t="s">
        <v>395</v>
      </c>
      <c r="C96" s="271" t="s">
        <v>44</v>
      </c>
      <c r="D96" s="271" t="s">
        <v>291</v>
      </c>
      <c r="E96" s="271" t="s">
        <v>466</v>
      </c>
      <c r="F96" s="271" t="s">
        <v>428</v>
      </c>
      <c r="G96" s="253">
        <v>1</v>
      </c>
      <c r="H96" s="253">
        <v>1</v>
      </c>
      <c r="I96" s="261">
        <v>1</v>
      </c>
    </row>
    <row r="97" spans="1:9" x14ac:dyDescent="0.2">
      <c r="A97" s="255" t="s">
        <v>427</v>
      </c>
      <c r="B97" s="256" t="s">
        <v>395</v>
      </c>
      <c r="C97" s="256" t="s">
        <v>44</v>
      </c>
      <c r="D97" s="256" t="s">
        <v>291</v>
      </c>
      <c r="E97" s="256" t="s">
        <v>467</v>
      </c>
      <c r="F97" s="256" t="s">
        <v>428</v>
      </c>
      <c r="G97" s="253">
        <v>1</v>
      </c>
      <c r="H97" s="253">
        <v>1</v>
      </c>
      <c r="I97" s="261">
        <v>1</v>
      </c>
    </row>
    <row r="98" spans="1:9" ht="24" x14ac:dyDescent="0.2">
      <c r="A98" s="274" t="s">
        <v>468</v>
      </c>
      <c r="B98" s="273" t="s">
        <v>395</v>
      </c>
      <c r="C98" s="273" t="s">
        <v>44</v>
      </c>
      <c r="D98" s="273" t="s">
        <v>291</v>
      </c>
      <c r="E98" s="273" t="s">
        <v>469</v>
      </c>
      <c r="F98" s="273"/>
      <c r="G98" s="253">
        <v>4545.31113</v>
      </c>
      <c r="H98" s="253">
        <v>60</v>
      </c>
      <c r="I98" s="261">
        <v>100</v>
      </c>
    </row>
    <row r="99" spans="1:9" ht="36" x14ac:dyDescent="0.2">
      <c r="A99" s="262" t="s">
        <v>470</v>
      </c>
      <c r="B99" s="254" t="s">
        <v>395</v>
      </c>
      <c r="C99" s="254" t="s">
        <v>44</v>
      </c>
      <c r="D99" s="254" t="s">
        <v>291</v>
      </c>
      <c r="E99" s="254" t="s">
        <v>471</v>
      </c>
      <c r="F99" s="254"/>
      <c r="G99" s="253">
        <v>240.45</v>
      </c>
      <c r="H99" s="253">
        <v>50</v>
      </c>
      <c r="I99" s="261">
        <v>50</v>
      </c>
    </row>
    <row r="100" spans="1:9" x14ac:dyDescent="0.2">
      <c r="A100" s="272" t="s">
        <v>427</v>
      </c>
      <c r="B100" s="271" t="s">
        <v>395</v>
      </c>
      <c r="C100" s="271" t="s">
        <v>44</v>
      </c>
      <c r="D100" s="271" t="s">
        <v>291</v>
      </c>
      <c r="E100" s="271" t="s">
        <v>471</v>
      </c>
      <c r="F100" s="271" t="s">
        <v>428</v>
      </c>
      <c r="G100" s="253">
        <v>240.45</v>
      </c>
      <c r="H100" s="253">
        <v>50</v>
      </c>
      <c r="I100" s="261">
        <v>50</v>
      </c>
    </row>
    <row r="101" spans="1:9" x14ac:dyDescent="0.2">
      <c r="A101" s="255" t="s">
        <v>427</v>
      </c>
      <c r="B101" s="256" t="s">
        <v>395</v>
      </c>
      <c r="C101" s="256" t="s">
        <v>44</v>
      </c>
      <c r="D101" s="256" t="s">
        <v>291</v>
      </c>
      <c r="E101" s="256" t="s">
        <v>472</v>
      </c>
      <c r="F101" s="256" t="s">
        <v>428</v>
      </c>
      <c r="G101" s="253">
        <v>185.45</v>
      </c>
      <c r="H101" s="253">
        <v>50</v>
      </c>
      <c r="I101" s="261">
        <v>50</v>
      </c>
    </row>
    <row r="102" spans="1:9" x14ac:dyDescent="0.2">
      <c r="A102" s="255" t="s">
        <v>427</v>
      </c>
      <c r="B102" s="256" t="s">
        <v>395</v>
      </c>
      <c r="C102" s="256" t="s">
        <v>44</v>
      </c>
      <c r="D102" s="256" t="s">
        <v>291</v>
      </c>
      <c r="E102" s="256" t="s">
        <v>473</v>
      </c>
      <c r="F102" s="256" t="s">
        <v>428</v>
      </c>
      <c r="G102" s="253">
        <v>55</v>
      </c>
      <c r="H102" s="253">
        <v>0</v>
      </c>
      <c r="I102" s="261">
        <v>0</v>
      </c>
    </row>
    <row r="103" spans="1:9" ht="48" x14ac:dyDescent="0.2">
      <c r="A103" s="262" t="s">
        <v>474</v>
      </c>
      <c r="B103" s="254" t="s">
        <v>395</v>
      </c>
      <c r="C103" s="254" t="s">
        <v>44</v>
      </c>
      <c r="D103" s="254" t="s">
        <v>291</v>
      </c>
      <c r="E103" s="254" t="s">
        <v>475</v>
      </c>
      <c r="F103" s="254"/>
      <c r="G103" s="253">
        <v>110.62090000000001</v>
      </c>
      <c r="H103" s="253">
        <v>0</v>
      </c>
      <c r="I103" s="261">
        <v>0</v>
      </c>
    </row>
    <row r="104" spans="1:9" x14ac:dyDescent="0.2">
      <c r="A104" s="272" t="s">
        <v>402</v>
      </c>
      <c r="B104" s="271" t="s">
        <v>395</v>
      </c>
      <c r="C104" s="271" t="s">
        <v>44</v>
      </c>
      <c r="D104" s="271" t="s">
        <v>291</v>
      </c>
      <c r="E104" s="271" t="s">
        <v>475</v>
      </c>
      <c r="F104" s="271" t="s">
        <v>403</v>
      </c>
      <c r="G104" s="253">
        <v>84.962289999999996</v>
      </c>
      <c r="H104" s="253">
        <v>0</v>
      </c>
      <c r="I104" s="261">
        <v>0</v>
      </c>
    </row>
    <row r="105" spans="1:9" x14ac:dyDescent="0.2">
      <c r="A105" s="255" t="s">
        <v>402</v>
      </c>
      <c r="B105" s="256" t="s">
        <v>395</v>
      </c>
      <c r="C105" s="256" t="s">
        <v>44</v>
      </c>
      <c r="D105" s="256" t="s">
        <v>291</v>
      </c>
      <c r="E105" s="256" t="s">
        <v>476</v>
      </c>
      <c r="F105" s="256" t="s">
        <v>403</v>
      </c>
      <c r="G105" s="253">
        <v>84.962289999999996</v>
      </c>
      <c r="H105" s="253">
        <v>0</v>
      </c>
      <c r="I105" s="261">
        <v>0</v>
      </c>
    </row>
    <row r="106" spans="1:9" ht="36" x14ac:dyDescent="0.2">
      <c r="A106" s="272" t="s">
        <v>407</v>
      </c>
      <c r="B106" s="271" t="s">
        <v>395</v>
      </c>
      <c r="C106" s="271" t="s">
        <v>44</v>
      </c>
      <c r="D106" s="271" t="s">
        <v>291</v>
      </c>
      <c r="E106" s="271" t="s">
        <v>475</v>
      </c>
      <c r="F106" s="271" t="s">
        <v>408</v>
      </c>
      <c r="G106" s="253">
        <v>25.658609999999999</v>
      </c>
      <c r="H106" s="253">
        <v>0</v>
      </c>
      <c r="I106" s="261">
        <v>0</v>
      </c>
    </row>
    <row r="107" spans="1:9" ht="36" x14ac:dyDescent="0.2">
      <c r="A107" s="255" t="s">
        <v>407</v>
      </c>
      <c r="B107" s="256" t="s">
        <v>395</v>
      </c>
      <c r="C107" s="256" t="s">
        <v>44</v>
      </c>
      <c r="D107" s="256" t="s">
        <v>291</v>
      </c>
      <c r="E107" s="256" t="s">
        <v>476</v>
      </c>
      <c r="F107" s="256" t="s">
        <v>408</v>
      </c>
      <c r="G107" s="253">
        <v>25.658609999999999</v>
      </c>
      <c r="H107" s="253">
        <v>0</v>
      </c>
      <c r="I107" s="261">
        <v>0</v>
      </c>
    </row>
    <row r="108" spans="1:9" x14ac:dyDescent="0.2">
      <c r="A108" s="262" t="s">
        <v>477</v>
      </c>
      <c r="B108" s="254" t="s">
        <v>395</v>
      </c>
      <c r="C108" s="254" t="s">
        <v>44</v>
      </c>
      <c r="D108" s="254" t="s">
        <v>291</v>
      </c>
      <c r="E108" s="254" t="s">
        <v>478</v>
      </c>
      <c r="F108" s="254"/>
      <c r="G108" s="253">
        <v>4194.2402300000003</v>
      </c>
      <c r="H108" s="253">
        <v>10</v>
      </c>
      <c r="I108" s="261">
        <v>50</v>
      </c>
    </row>
    <row r="109" spans="1:9" x14ac:dyDescent="0.2">
      <c r="A109" s="272" t="s">
        <v>427</v>
      </c>
      <c r="B109" s="271" t="s">
        <v>395</v>
      </c>
      <c r="C109" s="271" t="s">
        <v>44</v>
      </c>
      <c r="D109" s="271" t="s">
        <v>291</v>
      </c>
      <c r="E109" s="271" t="s">
        <v>478</v>
      </c>
      <c r="F109" s="271" t="s">
        <v>428</v>
      </c>
      <c r="G109" s="253">
        <v>4194.2402300000003</v>
      </c>
      <c r="H109" s="253">
        <v>10</v>
      </c>
      <c r="I109" s="261">
        <v>50</v>
      </c>
    </row>
    <row r="110" spans="1:9" x14ac:dyDescent="0.2">
      <c r="A110" s="255" t="s">
        <v>427</v>
      </c>
      <c r="B110" s="256" t="s">
        <v>395</v>
      </c>
      <c r="C110" s="256" t="s">
        <v>44</v>
      </c>
      <c r="D110" s="256" t="s">
        <v>291</v>
      </c>
      <c r="E110" s="256" t="s">
        <v>479</v>
      </c>
      <c r="F110" s="256" t="s">
        <v>428</v>
      </c>
      <c r="G110" s="253">
        <v>2744.8537700000002</v>
      </c>
      <c r="H110" s="253">
        <v>10</v>
      </c>
      <c r="I110" s="261">
        <v>50</v>
      </c>
    </row>
    <row r="111" spans="1:9" x14ac:dyDescent="0.2">
      <c r="A111" s="255" t="s">
        <v>427</v>
      </c>
      <c r="B111" s="256" t="s">
        <v>395</v>
      </c>
      <c r="C111" s="256" t="s">
        <v>44</v>
      </c>
      <c r="D111" s="256" t="s">
        <v>291</v>
      </c>
      <c r="E111" s="256" t="s">
        <v>480</v>
      </c>
      <c r="F111" s="256" t="s">
        <v>428</v>
      </c>
      <c r="G111" s="253">
        <v>1449.3864599999999</v>
      </c>
      <c r="H111" s="253">
        <v>0</v>
      </c>
      <c r="I111" s="261">
        <v>0</v>
      </c>
    </row>
    <row r="112" spans="1:9" ht="24" x14ac:dyDescent="0.2">
      <c r="A112" s="274" t="s">
        <v>398</v>
      </c>
      <c r="B112" s="273" t="s">
        <v>395</v>
      </c>
      <c r="C112" s="273" t="s">
        <v>44</v>
      </c>
      <c r="D112" s="273" t="s">
        <v>291</v>
      </c>
      <c r="E112" s="273" t="s">
        <v>399</v>
      </c>
      <c r="F112" s="273"/>
      <c r="G112" s="253">
        <v>55946.661630000002</v>
      </c>
      <c r="H112" s="253">
        <v>50502</v>
      </c>
      <c r="I112" s="261">
        <v>50702</v>
      </c>
    </row>
    <row r="113" spans="1:9" ht="24" x14ac:dyDescent="0.2">
      <c r="A113" s="262" t="s">
        <v>400</v>
      </c>
      <c r="B113" s="254" t="s">
        <v>395</v>
      </c>
      <c r="C113" s="254" t="s">
        <v>44</v>
      </c>
      <c r="D113" s="254" t="s">
        <v>291</v>
      </c>
      <c r="E113" s="254" t="s">
        <v>401</v>
      </c>
      <c r="F113" s="254"/>
      <c r="G113" s="253">
        <v>1126.04763</v>
      </c>
      <c r="H113" s="253">
        <v>0</v>
      </c>
      <c r="I113" s="261">
        <v>0</v>
      </c>
    </row>
    <row r="114" spans="1:9" x14ac:dyDescent="0.2">
      <c r="A114" s="272" t="s">
        <v>402</v>
      </c>
      <c r="B114" s="271" t="s">
        <v>395</v>
      </c>
      <c r="C114" s="271" t="s">
        <v>44</v>
      </c>
      <c r="D114" s="271" t="s">
        <v>291</v>
      </c>
      <c r="E114" s="271" t="s">
        <v>401</v>
      </c>
      <c r="F114" s="271" t="s">
        <v>403</v>
      </c>
      <c r="G114" s="253">
        <v>193.23</v>
      </c>
      <c r="H114" s="253">
        <v>0</v>
      </c>
      <c r="I114" s="261">
        <v>0</v>
      </c>
    </row>
    <row r="115" spans="1:9" x14ac:dyDescent="0.2">
      <c r="A115" s="255" t="s">
        <v>402</v>
      </c>
      <c r="B115" s="256" t="s">
        <v>395</v>
      </c>
      <c r="C115" s="256" t="s">
        <v>44</v>
      </c>
      <c r="D115" s="256" t="s">
        <v>291</v>
      </c>
      <c r="E115" s="256" t="s">
        <v>482</v>
      </c>
      <c r="F115" s="256" t="s">
        <v>403</v>
      </c>
      <c r="G115" s="253">
        <v>193.23</v>
      </c>
      <c r="H115" s="253">
        <v>0</v>
      </c>
      <c r="I115" s="261">
        <v>0</v>
      </c>
    </row>
    <row r="116" spans="1:9" ht="36" x14ac:dyDescent="0.2">
      <c r="A116" s="272" t="s">
        <v>407</v>
      </c>
      <c r="B116" s="271" t="s">
        <v>395</v>
      </c>
      <c r="C116" s="271" t="s">
        <v>44</v>
      </c>
      <c r="D116" s="271" t="s">
        <v>291</v>
      </c>
      <c r="E116" s="271" t="s">
        <v>401</v>
      </c>
      <c r="F116" s="271" t="s">
        <v>408</v>
      </c>
      <c r="G116" s="253">
        <v>57.09863</v>
      </c>
      <c r="H116" s="253">
        <v>0</v>
      </c>
      <c r="I116" s="261">
        <v>0</v>
      </c>
    </row>
    <row r="117" spans="1:9" ht="36" x14ac:dyDescent="0.2">
      <c r="A117" s="255" t="s">
        <v>407</v>
      </c>
      <c r="B117" s="256" t="s">
        <v>395</v>
      </c>
      <c r="C117" s="256" t="s">
        <v>44</v>
      </c>
      <c r="D117" s="256" t="s">
        <v>291</v>
      </c>
      <c r="E117" s="256" t="s">
        <v>482</v>
      </c>
      <c r="F117" s="256" t="s">
        <v>408</v>
      </c>
      <c r="G117" s="253">
        <v>57.09863</v>
      </c>
      <c r="H117" s="253">
        <v>0</v>
      </c>
      <c r="I117" s="261">
        <v>0</v>
      </c>
    </row>
    <row r="118" spans="1:9" x14ac:dyDescent="0.2">
      <c r="A118" s="272" t="s">
        <v>427</v>
      </c>
      <c r="B118" s="271" t="s">
        <v>395</v>
      </c>
      <c r="C118" s="271" t="s">
        <v>44</v>
      </c>
      <c r="D118" s="271" t="s">
        <v>291</v>
      </c>
      <c r="E118" s="271" t="s">
        <v>401</v>
      </c>
      <c r="F118" s="271" t="s">
        <v>428</v>
      </c>
      <c r="G118" s="253">
        <v>875.71900000000005</v>
      </c>
      <c r="H118" s="253">
        <v>0</v>
      </c>
      <c r="I118" s="261">
        <v>0</v>
      </c>
    </row>
    <row r="119" spans="1:9" x14ac:dyDescent="0.2">
      <c r="A119" s="255" t="s">
        <v>427</v>
      </c>
      <c r="B119" s="256" t="s">
        <v>395</v>
      </c>
      <c r="C119" s="256" t="s">
        <v>44</v>
      </c>
      <c r="D119" s="256" t="s">
        <v>291</v>
      </c>
      <c r="E119" s="256" t="s">
        <v>481</v>
      </c>
      <c r="F119" s="256" t="s">
        <v>428</v>
      </c>
      <c r="G119" s="253">
        <v>500</v>
      </c>
      <c r="H119" s="253">
        <v>0</v>
      </c>
      <c r="I119" s="261">
        <v>0</v>
      </c>
    </row>
    <row r="120" spans="1:9" x14ac:dyDescent="0.2">
      <c r="A120" s="255" t="s">
        <v>427</v>
      </c>
      <c r="B120" s="256" t="s">
        <v>395</v>
      </c>
      <c r="C120" s="256" t="s">
        <v>44</v>
      </c>
      <c r="D120" s="256" t="s">
        <v>291</v>
      </c>
      <c r="E120" s="256" t="s">
        <v>434</v>
      </c>
      <c r="F120" s="256" t="s">
        <v>428</v>
      </c>
      <c r="G120" s="253">
        <v>22</v>
      </c>
      <c r="H120" s="253">
        <v>0</v>
      </c>
      <c r="I120" s="261">
        <v>0</v>
      </c>
    </row>
    <row r="121" spans="1:9" x14ac:dyDescent="0.2">
      <c r="A121" s="255" t="s">
        <v>427</v>
      </c>
      <c r="B121" s="256" t="s">
        <v>395</v>
      </c>
      <c r="C121" s="256" t="s">
        <v>44</v>
      </c>
      <c r="D121" s="256" t="s">
        <v>291</v>
      </c>
      <c r="E121" s="256" t="s">
        <v>482</v>
      </c>
      <c r="F121" s="256" t="s">
        <v>428</v>
      </c>
      <c r="G121" s="253">
        <v>353.71899999999999</v>
      </c>
      <c r="H121" s="253">
        <v>0</v>
      </c>
      <c r="I121" s="261">
        <v>0</v>
      </c>
    </row>
    <row r="122" spans="1:9" ht="36" x14ac:dyDescent="0.2">
      <c r="A122" s="262" t="s">
        <v>483</v>
      </c>
      <c r="B122" s="254" t="s">
        <v>395</v>
      </c>
      <c r="C122" s="254" t="s">
        <v>44</v>
      </c>
      <c r="D122" s="254" t="s">
        <v>291</v>
      </c>
      <c r="E122" s="254" t="s">
        <v>484</v>
      </c>
      <c r="F122" s="254"/>
      <c r="G122" s="253">
        <v>1</v>
      </c>
      <c r="H122" s="253">
        <v>1</v>
      </c>
      <c r="I122" s="261">
        <v>1</v>
      </c>
    </row>
    <row r="123" spans="1:9" x14ac:dyDescent="0.2">
      <c r="A123" s="272" t="s">
        <v>427</v>
      </c>
      <c r="B123" s="271" t="s">
        <v>395</v>
      </c>
      <c r="C123" s="271" t="s">
        <v>44</v>
      </c>
      <c r="D123" s="271" t="s">
        <v>291</v>
      </c>
      <c r="E123" s="271" t="s">
        <v>484</v>
      </c>
      <c r="F123" s="271" t="s">
        <v>428</v>
      </c>
      <c r="G123" s="253">
        <v>1</v>
      </c>
      <c r="H123" s="253">
        <v>1</v>
      </c>
      <c r="I123" s="261">
        <v>1</v>
      </c>
    </row>
    <row r="124" spans="1:9" x14ac:dyDescent="0.2">
      <c r="A124" s="255" t="s">
        <v>427</v>
      </c>
      <c r="B124" s="256" t="s">
        <v>395</v>
      </c>
      <c r="C124" s="256" t="s">
        <v>44</v>
      </c>
      <c r="D124" s="256" t="s">
        <v>291</v>
      </c>
      <c r="E124" s="256" t="s">
        <v>485</v>
      </c>
      <c r="F124" s="256" t="s">
        <v>428</v>
      </c>
      <c r="G124" s="253">
        <v>1</v>
      </c>
      <c r="H124" s="253">
        <v>1</v>
      </c>
      <c r="I124" s="261">
        <v>1</v>
      </c>
    </row>
    <row r="125" spans="1:9" x14ac:dyDescent="0.2">
      <c r="A125" s="262" t="s">
        <v>486</v>
      </c>
      <c r="B125" s="254" t="s">
        <v>395</v>
      </c>
      <c r="C125" s="254" t="s">
        <v>44</v>
      </c>
      <c r="D125" s="254" t="s">
        <v>291</v>
      </c>
      <c r="E125" s="254" t="s">
        <v>487</v>
      </c>
      <c r="F125" s="254"/>
      <c r="G125" s="253">
        <v>187.05</v>
      </c>
      <c r="H125" s="253">
        <v>1</v>
      </c>
      <c r="I125" s="261">
        <v>1</v>
      </c>
    </row>
    <row r="126" spans="1:9" x14ac:dyDescent="0.2">
      <c r="A126" s="272" t="s">
        <v>427</v>
      </c>
      <c r="B126" s="271" t="s">
        <v>395</v>
      </c>
      <c r="C126" s="271" t="s">
        <v>44</v>
      </c>
      <c r="D126" s="271" t="s">
        <v>291</v>
      </c>
      <c r="E126" s="271" t="s">
        <v>487</v>
      </c>
      <c r="F126" s="271" t="s">
        <v>428</v>
      </c>
      <c r="G126" s="253">
        <v>187.05</v>
      </c>
      <c r="H126" s="253">
        <v>1</v>
      </c>
      <c r="I126" s="261">
        <v>1</v>
      </c>
    </row>
    <row r="127" spans="1:9" x14ac:dyDescent="0.2">
      <c r="A127" s="255" t="s">
        <v>427</v>
      </c>
      <c r="B127" s="256" t="s">
        <v>395</v>
      </c>
      <c r="C127" s="256" t="s">
        <v>44</v>
      </c>
      <c r="D127" s="256" t="s">
        <v>291</v>
      </c>
      <c r="E127" s="256" t="s">
        <v>488</v>
      </c>
      <c r="F127" s="256" t="s">
        <v>428</v>
      </c>
      <c r="G127" s="253">
        <v>187.05</v>
      </c>
      <c r="H127" s="253">
        <v>1</v>
      </c>
      <c r="I127" s="261">
        <v>1</v>
      </c>
    </row>
    <row r="128" spans="1:9" ht="24" x14ac:dyDescent="0.2">
      <c r="A128" s="262" t="s">
        <v>489</v>
      </c>
      <c r="B128" s="254" t="s">
        <v>395</v>
      </c>
      <c r="C128" s="254" t="s">
        <v>44</v>
      </c>
      <c r="D128" s="254" t="s">
        <v>291</v>
      </c>
      <c r="E128" s="254" t="s">
        <v>490</v>
      </c>
      <c r="F128" s="254"/>
      <c r="G128" s="253">
        <v>37640.199999999997</v>
      </c>
      <c r="H128" s="253">
        <v>35500</v>
      </c>
      <c r="I128" s="261">
        <v>35700</v>
      </c>
    </row>
    <row r="129" spans="1:9" ht="36" x14ac:dyDescent="0.2">
      <c r="A129" s="272" t="s">
        <v>491</v>
      </c>
      <c r="B129" s="271" t="s">
        <v>395</v>
      </c>
      <c r="C129" s="271" t="s">
        <v>44</v>
      </c>
      <c r="D129" s="271" t="s">
        <v>291</v>
      </c>
      <c r="E129" s="271" t="s">
        <v>490</v>
      </c>
      <c r="F129" s="271" t="s">
        <v>492</v>
      </c>
      <c r="G129" s="253">
        <v>37640.199999999997</v>
      </c>
      <c r="H129" s="253">
        <v>35500</v>
      </c>
      <c r="I129" s="261">
        <v>35700</v>
      </c>
    </row>
    <row r="130" spans="1:9" ht="36" x14ac:dyDescent="0.2">
      <c r="A130" s="255" t="s">
        <v>491</v>
      </c>
      <c r="B130" s="256" t="s">
        <v>395</v>
      </c>
      <c r="C130" s="256" t="s">
        <v>44</v>
      </c>
      <c r="D130" s="256" t="s">
        <v>291</v>
      </c>
      <c r="E130" s="256" t="s">
        <v>493</v>
      </c>
      <c r="F130" s="256" t="s">
        <v>492</v>
      </c>
      <c r="G130" s="253">
        <v>37138.199999999997</v>
      </c>
      <c r="H130" s="253">
        <v>35500</v>
      </c>
      <c r="I130" s="261">
        <v>35700</v>
      </c>
    </row>
    <row r="131" spans="1:9" ht="36" x14ac:dyDescent="0.2">
      <c r="A131" s="255" t="s">
        <v>491</v>
      </c>
      <c r="B131" s="256" t="s">
        <v>395</v>
      </c>
      <c r="C131" s="256" t="s">
        <v>44</v>
      </c>
      <c r="D131" s="256" t="s">
        <v>291</v>
      </c>
      <c r="E131" s="256" t="s">
        <v>494</v>
      </c>
      <c r="F131" s="256" t="s">
        <v>492</v>
      </c>
      <c r="G131" s="253">
        <v>502</v>
      </c>
      <c r="H131" s="253">
        <v>0</v>
      </c>
      <c r="I131" s="261">
        <v>0</v>
      </c>
    </row>
    <row r="132" spans="1:9" x14ac:dyDescent="0.2">
      <c r="A132" s="262" t="s">
        <v>495</v>
      </c>
      <c r="B132" s="254" t="s">
        <v>395</v>
      </c>
      <c r="C132" s="254" t="s">
        <v>44</v>
      </c>
      <c r="D132" s="254" t="s">
        <v>291</v>
      </c>
      <c r="E132" s="254" t="s">
        <v>496</v>
      </c>
      <c r="F132" s="254"/>
      <c r="G132" s="253">
        <v>16992.364000000001</v>
      </c>
      <c r="H132" s="253">
        <v>15000</v>
      </c>
      <c r="I132" s="261">
        <v>15000</v>
      </c>
    </row>
    <row r="133" spans="1:9" x14ac:dyDescent="0.2">
      <c r="A133" s="272" t="s">
        <v>497</v>
      </c>
      <c r="B133" s="271" t="s">
        <v>395</v>
      </c>
      <c r="C133" s="271" t="s">
        <v>44</v>
      </c>
      <c r="D133" s="271" t="s">
        <v>291</v>
      </c>
      <c r="E133" s="271" t="s">
        <v>496</v>
      </c>
      <c r="F133" s="271" t="s">
        <v>498</v>
      </c>
      <c r="G133" s="253">
        <v>12680</v>
      </c>
      <c r="H133" s="253">
        <v>11530</v>
      </c>
      <c r="I133" s="261">
        <v>11530</v>
      </c>
    </row>
    <row r="134" spans="1:9" x14ac:dyDescent="0.2">
      <c r="A134" s="255" t="s">
        <v>497</v>
      </c>
      <c r="B134" s="256" t="s">
        <v>395</v>
      </c>
      <c r="C134" s="256" t="s">
        <v>44</v>
      </c>
      <c r="D134" s="256" t="s">
        <v>291</v>
      </c>
      <c r="E134" s="256" t="s">
        <v>499</v>
      </c>
      <c r="F134" s="256" t="s">
        <v>498</v>
      </c>
      <c r="G134" s="253">
        <v>12680</v>
      </c>
      <c r="H134" s="253">
        <v>11530</v>
      </c>
      <c r="I134" s="261">
        <v>11530</v>
      </c>
    </row>
    <row r="135" spans="1:9" ht="24" x14ac:dyDescent="0.2">
      <c r="A135" s="272" t="s">
        <v>500</v>
      </c>
      <c r="B135" s="271" t="s">
        <v>395</v>
      </c>
      <c r="C135" s="271" t="s">
        <v>44</v>
      </c>
      <c r="D135" s="271" t="s">
        <v>291</v>
      </c>
      <c r="E135" s="271" t="s">
        <v>496</v>
      </c>
      <c r="F135" s="271" t="s">
        <v>501</v>
      </c>
      <c r="G135" s="253">
        <v>3820</v>
      </c>
      <c r="H135" s="253">
        <v>3470</v>
      </c>
      <c r="I135" s="261">
        <v>3470</v>
      </c>
    </row>
    <row r="136" spans="1:9" ht="24" x14ac:dyDescent="0.2">
      <c r="A136" s="255" t="s">
        <v>500</v>
      </c>
      <c r="B136" s="256" t="s">
        <v>395</v>
      </c>
      <c r="C136" s="256" t="s">
        <v>44</v>
      </c>
      <c r="D136" s="256" t="s">
        <v>291</v>
      </c>
      <c r="E136" s="256" t="s">
        <v>499</v>
      </c>
      <c r="F136" s="256" t="s">
        <v>501</v>
      </c>
      <c r="G136" s="253">
        <v>3820</v>
      </c>
      <c r="H136" s="253">
        <v>3470</v>
      </c>
      <c r="I136" s="261">
        <v>3470</v>
      </c>
    </row>
    <row r="137" spans="1:9" x14ac:dyDescent="0.2">
      <c r="A137" s="272" t="s">
        <v>427</v>
      </c>
      <c r="B137" s="271" t="s">
        <v>395</v>
      </c>
      <c r="C137" s="271" t="s">
        <v>44</v>
      </c>
      <c r="D137" s="271" t="s">
        <v>291</v>
      </c>
      <c r="E137" s="271" t="s">
        <v>496</v>
      </c>
      <c r="F137" s="271" t="s">
        <v>428</v>
      </c>
      <c r="G137" s="253">
        <v>492.36399999999998</v>
      </c>
      <c r="H137" s="253">
        <v>0</v>
      </c>
      <c r="I137" s="261">
        <v>0</v>
      </c>
    </row>
    <row r="138" spans="1:9" x14ac:dyDescent="0.2">
      <c r="A138" s="255" t="s">
        <v>427</v>
      </c>
      <c r="B138" s="256" t="s">
        <v>395</v>
      </c>
      <c r="C138" s="256" t="s">
        <v>44</v>
      </c>
      <c r="D138" s="256" t="s">
        <v>291</v>
      </c>
      <c r="E138" s="256" t="s">
        <v>499</v>
      </c>
      <c r="F138" s="256" t="s">
        <v>428</v>
      </c>
      <c r="G138" s="253">
        <v>492.36399999999998</v>
      </c>
      <c r="H138" s="253">
        <v>0</v>
      </c>
      <c r="I138" s="261">
        <v>0</v>
      </c>
    </row>
    <row r="139" spans="1:9" x14ac:dyDescent="0.2">
      <c r="A139" s="274" t="s">
        <v>502</v>
      </c>
      <c r="B139" s="273" t="s">
        <v>395</v>
      </c>
      <c r="C139" s="273" t="s">
        <v>44</v>
      </c>
      <c r="D139" s="273" t="s">
        <v>291</v>
      </c>
      <c r="E139" s="273" t="s">
        <v>503</v>
      </c>
      <c r="F139" s="273"/>
      <c r="G139" s="253">
        <v>2</v>
      </c>
      <c r="H139" s="253">
        <v>1</v>
      </c>
      <c r="I139" s="261">
        <v>1</v>
      </c>
    </row>
    <row r="140" spans="1:9" x14ac:dyDescent="0.2">
      <c r="A140" s="262" t="s">
        <v>504</v>
      </c>
      <c r="B140" s="254" t="s">
        <v>395</v>
      </c>
      <c r="C140" s="254" t="s">
        <v>44</v>
      </c>
      <c r="D140" s="254" t="s">
        <v>291</v>
      </c>
      <c r="E140" s="254" t="s">
        <v>505</v>
      </c>
      <c r="F140" s="254"/>
      <c r="G140" s="253">
        <v>2</v>
      </c>
      <c r="H140" s="253">
        <v>1</v>
      </c>
      <c r="I140" s="261">
        <v>1</v>
      </c>
    </row>
    <row r="141" spans="1:9" x14ac:dyDescent="0.2">
      <c r="A141" s="272" t="s">
        <v>427</v>
      </c>
      <c r="B141" s="271" t="s">
        <v>395</v>
      </c>
      <c r="C141" s="271" t="s">
        <v>44</v>
      </c>
      <c r="D141" s="271" t="s">
        <v>291</v>
      </c>
      <c r="E141" s="271" t="s">
        <v>505</v>
      </c>
      <c r="F141" s="271" t="s">
        <v>428</v>
      </c>
      <c r="G141" s="253">
        <v>2</v>
      </c>
      <c r="H141" s="253">
        <v>1</v>
      </c>
      <c r="I141" s="261">
        <v>1</v>
      </c>
    </row>
    <row r="142" spans="1:9" x14ac:dyDescent="0.2">
      <c r="A142" s="255" t="s">
        <v>427</v>
      </c>
      <c r="B142" s="256" t="s">
        <v>395</v>
      </c>
      <c r="C142" s="256" t="s">
        <v>44</v>
      </c>
      <c r="D142" s="256" t="s">
        <v>291</v>
      </c>
      <c r="E142" s="256" t="s">
        <v>506</v>
      </c>
      <c r="F142" s="256" t="s">
        <v>428</v>
      </c>
      <c r="G142" s="253">
        <v>2</v>
      </c>
      <c r="H142" s="253">
        <v>1</v>
      </c>
      <c r="I142" s="261">
        <v>1</v>
      </c>
    </row>
    <row r="143" spans="1:9" x14ac:dyDescent="0.2">
      <c r="A143" s="276" t="s">
        <v>443</v>
      </c>
      <c r="B143" s="275" t="s">
        <v>395</v>
      </c>
      <c r="C143" s="275" t="s">
        <v>44</v>
      </c>
      <c r="D143" s="275" t="s">
        <v>291</v>
      </c>
      <c r="E143" s="275" t="s">
        <v>444</v>
      </c>
      <c r="F143" s="275"/>
      <c r="G143" s="253">
        <v>5760</v>
      </c>
      <c r="H143" s="253">
        <v>10</v>
      </c>
      <c r="I143" s="261">
        <v>10</v>
      </c>
    </row>
    <row r="144" spans="1:9" x14ac:dyDescent="0.2">
      <c r="A144" s="274" t="s">
        <v>443</v>
      </c>
      <c r="B144" s="273" t="s">
        <v>395</v>
      </c>
      <c r="C144" s="273" t="s">
        <v>44</v>
      </c>
      <c r="D144" s="273" t="s">
        <v>291</v>
      </c>
      <c r="E144" s="273" t="s">
        <v>444</v>
      </c>
      <c r="F144" s="273"/>
      <c r="G144" s="253">
        <v>5750</v>
      </c>
      <c r="H144" s="253">
        <v>0</v>
      </c>
      <c r="I144" s="261">
        <v>0</v>
      </c>
    </row>
    <row r="145" spans="1:9" x14ac:dyDescent="0.2">
      <c r="A145" s="262" t="s">
        <v>507</v>
      </c>
      <c r="B145" s="254" t="s">
        <v>395</v>
      </c>
      <c r="C145" s="254" t="s">
        <v>44</v>
      </c>
      <c r="D145" s="254" t="s">
        <v>291</v>
      </c>
      <c r="E145" s="254" t="s">
        <v>508</v>
      </c>
      <c r="F145" s="254"/>
      <c r="G145" s="253">
        <v>5750</v>
      </c>
      <c r="H145" s="253">
        <v>0</v>
      </c>
      <c r="I145" s="261">
        <v>0</v>
      </c>
    </row>
    <row r="146" spans="1:9" x14ac:dyDescent="0.2">
      <c r="A146" s="272" t="s">
        <v>402</v>
      </c>
      <c r="B146" s="271" t="s">
        <v>395</v>
      </c>
      <c r="C146" s="271" t="s">
        <v>44</v>
      </c>
      <c r="D146" s="271" t="s">
        <v>291</v>
      </c>
      <c r="E146" s="271" t="s">
        <v>508</v>
      </c>
      <c r="F146" s="271" t="s">
        <v>403</v>
      </c>
      <c r="G146" s="253">
        <v>2950</v>
      </c>
      <c r="H146" s="253">
        <v>0</v>
      </c>
      <c r="I146" s="261">
        <v>0</v>
      </c>
    </row>
    <row r="147" spans="1:9" x14ac:dyDescent="0.2">
      <c r="A147" s="255" t="s">
        <v>402</v>
      </c>
      <c r="B147" s="256" t="s">
        <v>395</v>
      </c>
      <c r="C147" s="256" t="s">
        <v>44</v>
      </c>
      <c r="D147" s="256" t="s">
        <v>291</v>
      </c>
      <c r="E147" s="256" t="s">
        <v>509</v>
      </c>
      <c r="F147" s="256" t="s">
        <v>403</v>
      </c>
      <c r="G147" s="253">
        <v>2950</v>
      </c>
      <c r="H147" s="253">
        <v>0</v>
      </c>
      <c r="I147" s="261">
        <v>0</v>
      </c>
    </row>
    <row r="148" spans="1:9" ht="36" x14ac:dyDescent="0.2">
      <c r="A148" s="272" t="s">
        <v>407</v>
      </c>
      <c r="B148" s="271" t="s">
        <v>395</v>
      </c>
      <c r="C148" s="271" t="s">
        <v>44</v>
      </c>
      <c r="D148" s="271" t="s">
        <v>291</v>
      </c>
      <c r="E148" s="271" t="s">
        <v>508</v>
      </c>
      <c r="F148" s="271" t="s">
        <v>408</v>
      </c>
      <c r="G148" s="253">
        <v>900</v>
      </c>
      <c r="H148" s="253">
        <v>0</v>
      </c>
      <c r="I148" s="261">
        <v>0</v>
      </c>
    </row>
    <row r="149" spans="1:9" ht="36" x14ac:dyDescent="0.2">
      <c r="A149" s="255" t="s">
        <v>407</v>
      </c>
      <c r="B149" s="256" t="s">
        <v>395</v>
      </c>
      <c r="C149" s="256" t="s">
        <v>44</v>
      </c>
      <c r="D149" s="256" t="s">
        <v>291</v>
      </c>
      <c r="E149" s="256" t="s">
        <v>509</v>
      </c>
      <c r="F149" s="256" t="s">
        <v>408</v>
      </c>
      <c r="G149" s="253">
        <v>900</v>
      </c>
      <c r="H149" s="253">
        <v>0</v>
      </c>
      <c r="I149" s="261">
        <v>0</v>
      </c>
    </row>
    <row r="150" spans="1:9" x14ac:dyDescent="0.2">
      <c r="A150" s="272" t="s">
        <v>427</v>
      </c>
      <c r="B150" s="271" t="s">
        <v>395</v>
      </c>
      <c r="C150" s="271" t="s">
        <v>44</v>
      </c>
      <c r="D150" s="271" t="s">
        <v>291</v>
      </c>
      <c r="E150" s="271" t="s">
        <v>508</v>
      </c>
      <c r="F150" s="271" t="s">
        <v>428</v>
      </c>
      <c r="G150" s="253">
        <v>1900</v>
      </c>
      <c r="H150" s="253">
        <v>0</v>
      </c>
      <c r="I150" s="261">
        <v>0</v>
      </c>
    </row>
    <row r="151" spans="1:9" x14ac:dyDescent="0.2">
      <c r="A151" s="255" t="s">
        <v>427</v>
      </c>
      <c r="B151" s="256" t="s">
        <v>395</v>
      </c>
      <c r="C151" s="256" t="s">
        <v>44</v>
      </c>
      <c r="D151" s="256" t="s">
        <v>291</v>
      </c>
      <c r="E151" s="256" t="s">
        <v>509</v>
      </c>
      <c r="F151" s="256" t="s">
        <v>428</v>
      </c>
      <c r="G151" s="253">
        <v>1900</v>
      </c>
      <c r="H151" s="253">
        <v>0</v>
      </c>
      <c r="I151" s="261">
        <v>0</v>
      </c>
    </row>
    <row r="152" spans="1:9" ht="24" x14ac:dyDescent="0.2">
      <c r="A152" s="274" t="s">
        <v>445</v>
      </c>
      <c r="B152" s="273" t="s">
        <v>395</v>
      </c>
      <c r="C152" s="273" t="s">
        <v>44</v>
      </c>
      <c r="D152" s="273" t="s">
        <v>291</v>
      </c>
      <c r="E152" s="273" t="s">
        <v>446</v>
      </c>
      <c r="F152" s="273"/>
      <c r="G152" s="253">
        <v>10</v>
      </c>
      <c r="H152" s="253">
        <v>10</v>
      </c>
      <c r="I152" s="261">
        <v>10</v>
      </c>
    </row>
    <row r="153" spans="1:9" x14ac:dyDescent="0.2">
      <c r="A153" s="272" t="s">
        <v>427</v>
      </c>
      <c r="B153" s="271" t="s">
        <v>395</v>
      </c>
      <c r="C153" s="271" t="s">
        <v>44</v>
      </c>
      <c r="D153" s="271" t="s">
        <v>291</v>
      </c>
      <c r="E153" s="271" t="s">
        <v>446</v>
      </c>
      <c r="F153" s="271" t="s">
        <v>428</v>
      </c>
      <c r="G153" s="253">
        <v>10</v>
      </c>
      <c r="H153" s="253">
        <v>10</v>
      </c>
      <c r="I153" s="261">
        <v>10</v>
      </c>
    </row>
    <row r="154" spans="1:9" x14ac:dyDescent="0.2">
      <c r="A154" s="255" t="s">
        <v>427</v>
      </c>
      <c r="B154" s="256" t="s">
        <v>395</v>
      </c>
      <c r="C154" s="256" t="s">
        <v>44</v>
      </c>
      <c r="D154" s="256" t="s">
        <v>291</v>
      </c>
      <c r="E154" s="256" t="s">
        <v>510</v>
      </c>
      <c r="F154" s="256" t="s">
        <v>428</v>
      </c>
      <c r="G154" s="253">
        <v>10</v>
      </c>
      <c r="H154" s="253">
        <v>10</v>
      </c>
      <c r="I154" s="261">
        <v>10</v>
      </c>
    </row>
    <row r="155" spans="1:9" x14ac:dyDescent="0.2">
      <c r="A155" s="280" t="s">
        <v>293</v>
      </c>
      <c r="B155" s="279" t="s">
        <v>395</v>
      </c>
      <c r="C155" s="279" t="s">
        <v>70</v>
      </c>
      <c r="D155" s="279"/>
      <c r="E155" s="279"/>
      <c r="F155" s="279"/>
      <c r="G155" s="258">
        <v>679.8</v>
      </c>
      <c r="H155" s="258">
        <v>710</v>
      </c>
      <c r="I155" s="260">
        <v>780</v>
      </c>
    </row>
    <row r="156" spans="1:9" x14ac:dyDescent="0.2">
      <c r="A156" s="278" t="s">
        <v>294</v>
      </c>
      <c r="B156" s="277" t="s">
        <v>395</v>
      </c>
      <c r="C156" s="277" t="s">
        <v>70</v>
      </c>
      <c r="D156" s="277" t="s">
        <v>283</v>
      </c>
      <c r="E156" s="277"/>
      <c r="F156" s="277"/>
      <c r="G156" s="251">
        <v>679.8</v>
      </c>
      <c r="H156" s="251">
        <v>710</v>
      </c>
      <c r="I156" s="252">
        <v>780</v>
      </c>
    </row>
    <row r="157" spans="1:9" x14ac:dyDescent="0.2">
      <c r="A157" s="276" t="s">
        <v>443</v>
      </c>
      <c r="B157" s="275" t="s">
        <v>395</v>
      </c>
      <c r="C157" s="275" t="s">
        <v>70</v>
      </c>
      <c r="D157" s="275" t="s">
        <v>283</v>
      </c>
      <c r="E157" s="275" t="s">
        <v>444</v>
      </c>
      <c r="F157" s="275"/>
      <c r="G157" s="253">
        <v>679.8</v>
      </c>
      <c r="H157" s="253">
        <v>710</v>
      </c>
      <c r="I157" s="261">
        <v>780</v>
      </c>
    </row>
    <row r="158" spans="1:9" ht="24" x14ac:dyDescent="0.2">
      <c r="A158" s="274" t="s">
        <v>445</v>
      </c>
      <c r="B158" s="273" t="s">
        <v>395</v>
      </c>
      <c r="C158" s="273" t="s">
        <v>70</v>
      </c>
      <c r="D158" s="273" t="s">
        <v>283</v>
      </c>
      <c r="E158" s="273" t="s">
        <v>446</v>
      </c>
      <c r="F158" s="273"/>
      <c r="G158" s="253">
        <v>679.8</v>
      </c>
      <c r="H158" s="253">
        <v>710</v>
      </c>
      <c r="I158" s="261">
        <v>780</v>
      </c>
    </row>
    <row r="159" spans="1:9" ht="24" x14ac:dyDescent="0.2">
      <c r="A159" s="262" t="s">
        <v>447</v>
      </c>
      <c r="B159" s="254" t="s">
        <v>395</v>
      </c>
      <c r="C159" s="254" t="s">
        <v>70</v>
      </c>
      <c r="D159" s="254" t="s">
        <v>283</v>
      </c>
      <c r="E159" s="254" t="s">
        <v>448</v>
      </c>
      <c r="F159" s="254"/>
      <c r="G159" s="253">
        <v>679.8</v>
      </c>
      <c r="H159" s="253">
        <v>710</v>
      </c>
      <c r="I159" s="261">
        <v>780</v>
      </c>
    </row>
    <row r="160" spans="1:9" x14ac:dyDescent="0.2">
      <c r="A160" s="272" t="s">
        <v>402</v>
      </c>
      <c r="B160" s="271" t="s">
        <v>395</v>
      </c>
      <c r="C160" s="271" t="s">
        <v>70</v>
      </c>
      <c r="D160" s="271" t="s">
        <v>283</v>
      </c>
      <c r="E160" s="271" t="s">
        <v>448</v>
      </c>
      <c r="F160" s="271" t="s">
        <v>403</v>
      </c>
      <c r="G160" s="253">
        <v>522.79999999999995</v>
      </c>
      <c r="H160" s="253">
        <v>545</v>
      </c>
      <c r="I160" s="261">
        <v>600</v>
      </c>
    </row>
    <row r="161" spans="1:9" x14ac:dyDescent="0.2">
      <c r="A161" s="255" t="s">
        <v>402</v>
      </c>
      <c r="B161" s="256" t="s">
        <v>395</v>
      </c>
      <c r="C161" s="256" t="s">
        <v>70</v>
      </c>
      <c r="D161" s="256" t="s">
        <v>283</v>
      </c>
      <c r="E161" s="256" t="s">
        <v>511</v>
      </c>
      <c r="F161" s="256" t="s">
        <v>403</v>
      </c>
      <c r="G161" s="253">
        <v>522.79999999999995</v>
      </c>
      <c r="H161" s="253">
        <v>545</v>
      </c>
      <c r="I161" s="261">
        <v>600</v>
      </c>
    </row>
    <row r="162" spans="1:9" ht="36" x14ac:dyDescent="0.2">
      <c r="A162" s="272" t="s">
        <v>407</v>
      </c>
      <c r="B162" s="271" t="s">
        <v>395</v>
      </c>
      <c r="C162" s="271" t="s">
        <v>70</v>
      </c>
      <c r="D162" s="271" t="s">
        <v>283</v>
      </c>
      <c r="E162" s="271" t="s">
        <v>448</v>
      </c>
      <c r="F162" s="271" t="s">
        <v>408</v>
      </c>
      <c r="G162" s="253">
        <v>152</v>
      </c>
      <c r="H162" s="253">
        <v>165</v>
      </c>
      <c r="I162" s="261">
        <v>180</v>
      </c>
    </row>
    <row r="163" spans="1:9" ht="36" x14ac:dyDescent="0.2">
      <c r="A163" s="255" t="s">
        <v>407</v>
      </c>
      <c r="B163" s="256" t="s">
        <v>395</v>
      </c>
      <c r="C163" s="256" t="s">
        <v>70</v>
      </c>
      <c r="D163" s="256" t="s">
        <v>283</v>
      </c>
      <c r="E163" s="256" t="s">
        <v>511</v>
      </c>
      <c r="F163" s="256" t="s">
        <v>408</v>
      </c>
      <c r="G163" s="253">
        <v>152</v>
      </c>
      <c r="H163" s="253">
        <v>165</v>
      </c>
      <c r="I163" s="261">
        <v>180</v>
      </c>
    </row>
    <row r="164" spans="1:9" x14ac:dyDescent="0.2">
      <c r="A164" s="272" t="s">
        <v>427</v>
      </c>
      <c r="B164" s="271" t="s">
        <v>395</v>
      </c>
      <c r="C164" s="271" t="s">
        <v>70</v>
      </c>
      <c r="D164" s="271" t="s">
        <v>283</v>
      </c>
      <c r="E164" s="271" t="s">
        <v>448</v>
      </c>
      <c r="F164" s="271" t="s">
        <v>428</v>
      </c>
      <c r="G164" s="253">
        <v>5</v>
      </c>
      <c r="H164" s="253">
        <v>0</v>
      </c>
      <c r="I164" s="261">
        <v>0</v>
      </c>
    </row>
    <row r="165" spans="1:9" x14ac:dyDescent="0.2">
      <c r="A165" s="255" t="s">
        <v>427</v>
      </c>
      <c r="B165" s="256" t="s">
        <v>395</v>
      </c>
      <c r="C165" s="256" t="s">
        <v>70</v>
      </c>
      <c r="D165" s="256" t="s">
        <v>283</v>
      </c>
      <c r="E165" s="256" t="s">
        <v>511</v>
      </c>
      <c r="F165" s="256" t="s">
        <v>428</v>
      </c>
      <c r="G165" s="253">
        <v>5</v>
      </c>
      <c r="H165" s="253">
        <v>0</v>
      </c>
      <c r="I165" s="261">
        <v>0</v>
      </c>
    </row>
    <row r="166" spans="1:9" ht="24" x14ac:dyDescent="0.2">
      <c r="A166" s="280" t="s">
        <v>295</v>
      </c>
      <c r="B166" s="279" t="s">
        <v>395</v>
      </c>
      <c r="C166" s="279" t="s">
        <v>283</v>
      </c>
      <c r="D166" s="279"/>
      <c r="E166" s="279"/>
      <c r="F166" s="279"/>
      <c r="G166" s="258">
        <v>3020.61</v>
      </c>
      <c r="H166" s="258">
        <v>487.7</v>
      </c>
      <c r="I166" s="260">
        <v>487.7</v>
      </c>
    </row>
    <row r="167" spans="1:9" x14ac:dyDescent="0.2">
      <c r="A167" s="278" t="s">
        <v>297</v>
      </c>
      <c r="B167" s="277" t="s">
        <v>395</v>
      </c>
      <c r="C167" s="277" t="s">
        <v>283</v>
      </c>
      <c r="D167" s="277" t="s">
        <v>296</v>
      </c>
      <c r="E167" s="277"/>
      <c r="F167" s="277"/>
      <c r="G167" s="251">
        <v>19.734000000000002</v>
      </c>
      <c r="H167" s="251">
        <v>1</v>
      </c>
      <c r="I167" s="252">
        <v>1</v>
      </c>
    </row>
    <row r="168" spans="1:9" x14ac:dyDescent="0.2">
      <c r="A168" s="276" t="s">
        <v>457</v>
      </c>
      <c r="B168" s="275" t="s">
        <v>395</v>
      </c>
      <c r="C168" s="275" t="s">
        <v>283</v>
      </c>
      <c r="D168" s="275" t="s">
        <v>296</v>
      </c>
      <c r="E168" s="275" t="s">
        <v>458</v>
      </c>
      <c r="F168" s="275"/>
      <c r="G168" s="253">
        <v>19.734000000000002</v>
      </c>
      <c r="H168" s="253">
        <v>1</v>
      </c>
      <c r="I168" s="261">
        <v>1</v>
      </c>
    </row>
    <row r="169" spans="1:9" ht="24" x14ac:dyDescent="0.2">
      <c r="A169" s="274" t="s">
        <v>512</v>
      </c>
      <c r="B169" s="273" t="s">
        <v>395</v>
      </c>
      <c r="C169" s="273" t="s">
        <v>283</v>
      </c>
      <c r="D169" s="273" t="s">
        <v>296</v>
      </c>
      <c r="E169" s="273" t="s">
        <v>513</v>
      </c>
      <c r="F169" s="273"/>
      <c r="G169" s="253">
        <v>19.734000000000002</v>
      </c>
      <c r="H169" s="253">
        <v>1</v>
      </c>
      <c r="I169" s="261">
        <v>1</v>
      </c>
    </row>
    <row r="170" spans="1:9" ht="36" x14ac:dyDescent="0.2">
      <c r="A170" s="262" t="s">
        <v>514</v>
      </c>
      <c r="B170" s="254" t="s">
        <v>395</v>
      </c>
      <c r="C170" s="254" t="s">
        <v>283</v>
      </c>
      <c r="D170" s="254" t="s">
        <v>296</v>
      </c>
      <c r="E170" s="254" t="s">
        <v>515</v>
      </c>
      <c r="F170" s="254"/>
      <c r="G170" s="253">
        <v>19.734000000000002</v>
      </c>
      <c r="H170" s="253">
        <v>1</v>
      </c>
      <c r="I170" s="261">
        <v>1</v>
      </c>
    </row>
    <row r="171" spans="1:9" x14ac:dyDescent="0.2">
      <c r="A171" s="272" t="s">
        <v>427</v>
      </c>
      <c r="B171" s="271" t="s">
        <v>395</v>
      </c>
      <c r="C171" s="271" t="s">
        <v>283</v>
      </c>
      <c r="D171" s="271" t="s">
        <v>296</v>
      </c>
      <c r="E171" s="271" t="s">
        <v>515</v>
      </c>
      <c r="F171" s="271" t="s">
        <v>428</v>
      </c>
      <c r="G171" s="253">
        <v>19.734000000000002</v>
      </c>
      <c r="H171" s="253">
        <v>1</v>
      </c>
      <c r="I171" s="261">
        <v>1</v>
      </c>
    </row>
    <row r="172" spans="1:9" x14ac:dyDescent="0.2">
      <c r="A172" s="255" t="s">
        <v>427</v>
      </c>
      <c r="B172" s="256" t="s">
        <v>395</v>
      </c>
      <c r="C172" s="256" t="s">
        <v>283</v>
      </c>
      <c r="D172" s="256" t="s">
        <v>296</v>
      </c>
      <c r="E172" s="256" t="s">
        <v>516</v>
      </c>
      <c r="F172" s="256" t="s">
        <v>428</v>
      </c>
      <c r="G172" s="253">
        <v>19.734000000000002</v>
      </c>
      <c r="H172" s="253">
        <v>1</v>
      </c>
      <c r="I172" s="261">
        <v>1</v>
      </c>
    </row>
    <row r="173" spans="1:9" ht="24" x14ac:dyDescent="0.2">
      <c r="A173" s="278" t="s">
        <v>299</v>
      </c>
      <c r="B173" s="277" t="s">
        <v>395</v>
      </c>
      <c r="C173" s="277" t="s">
        <v>283</v>
      </c>
      <c r="D173" s="277" t="s">
        <v>298</v>
      </c>
      <c r="E173" s="277"/>
      <c r="F173" s="277"/>
      <c r="G173" s="251">
        <v>2958.7660000000001</v>
      </c>
      <c r="H173" s="251">
        <v>483.7</v>
      </c>
      <c r="I173" s="252">
        <v>483.7</v>
      </c>
    </row>
    <row r="174" spans="1:9" x14ac:dyDescent="0.2">
      <c r="A174" s="276" t="s">
        <v>457</v>
      </c>
      <c r="B174" s="275" t="s">
        <v>395</v>
      </c>
      <c r="C174" s="275" t="s">
        <v>283</v>
      </c>
      <c r="D174" s="275" t="s">
        <v>298</v>
      </c>
      <c r="E174" s="275" t="s">
        <v>458</v>
      </c>
      <c r="F174" s="275"/>
      <c r="G174" s="253">
        <v>2918.7660000000001</v>
      </c>
      <c r="H174" s="253">
        <v>483.7</v>
      </c>
      <c r="I174" s="261">
        <v>483.7</v>
      </c>
    </row>
    <row r="175" spans="1:9" ht="24" x14ac:dyDescent="0.2">
      <c r="A175" s="274" t="s">
        <v>512</v>
      </c>
      <c r="B175" s="273" t="s">
        <v>395</v>
      </c>
      <c r="C175" s="273" t="s">
        <v>283</v>
      </c>
      <c r="D175" s="273" t="s">
        <v>298</v>
      </c>
      <c r="E175" s="273" t="s">
        <v>513</v>
      </c>
      <c r="F175" s="273"/>
      <c r="G175" s="253">
        <v>2918.7660000000001</v>
      </c>
      <c r="H175" s="253">
        <v>483.7</v>
      </c>
      <c r="I175" s="261">
        <v>483.7</v>
      </c>
    </row>
    <row r="176" spans="1:9" ht="36" x14ac:dyDescent="0.2">
      <c r="A176" s="262" t="s">
        <v>514</v>
      </c>
      <c r="B176" s="254" t="s">
        <v>395</v>
      </c>
      <c r="C176" s="254" t="s">
        <v>283</v>
      </c>
      <c r="D176" s="254" t="s">
        <v>298</v>
      </c>
      <c r="E176" s="254" t="s">
        <v>515</v>
      </c>
      <c r="F176" s="254"/>
      <c r="G176" s="253">
        <v>50</v>
      </c>
      <c r="H176" s="253">
        <v>0</v>
      </c>
      <c r="I176" s="261">
        <v>0</v>
      </c>
    </row>
    <row r="177" spans="1:9" x14ac:dyDescent="0.2">
      <c r="A177" s="272" t="s">
        <v>427</v>
      </c>
      <c r="B177" s="271" t="s">
        <v>395</v>
      </c>
      <c r="C177" s="271" t="s">
        <v>283</v>
      </c>
      <c r="D177" s="271" t="s">
        <v>298</v>
      </c>
      <c r="E177" s="271" t="s">
        <v>515</v>
      </c>
      <c r="F177" s="271" t="s">
        <v>428</v>
      </c>
      <c r="G177" s="253">
        <v>50</v>
      </c>
      <c r="H177" s="253">
        <v>0</v>
      </c>
      <c r="I177" s="261">
        <v>0</v>
      </c>
    </row>
    <row r="178" spans="1:9" x14ac:dyDescent="0.2">
      <c r="A178" s="255" t="s">
        <v>427</v>
      </c>
      <c r="B178" s="256" t="s">
        <v>395</v>
      </c>
      <c r="C178" s="256" t="s">
        <v>283</v>
      </c>
      <c r="D178" s="256" t="s">
        <v>298</v>
      </c>
      <c r="E178" s="256" t="s">
        <v>517</v>
      </c>
      <c r="F178" s="256" t="s">
        <v>428</v>
      </c>
      <c r="G178" s="253">
        <v>33.045999999999999</v>
      </c>
      <c r="H178" s="253">
        <v>0</v>
      </c>
      <c r="I178" s="261">
        <v>0</v>
      </c>
    </row>
    <row r="179" spans="1:9" x14ac:dyDescent="0.2">
      <c r="A179" s="255" t="s">
        <v>427</v>
      </c>
      <c r="B179" s="256" t="s">
        <v>395</v>
      </c>
      <c r="C179" s="256" t="s">
        <v>283</v>
      </c>
      <c r="D179" s="256" t="s">
        <v>298</v>
      </c>
      <c r="E179" s="256" t="s">
        <v>1134</v>
      </c>
      <c r="F179" s="256" t="s">
        <v>428</v>
      </c>
      <c r="G179" s="253">
        <v>16.954000000000001</v>
      </c>
      <c r="H179" s="253">
        <v>0</v>
      </c>
      <c r="I179" s="261">
        <v>0</v>
      </c>
    </row>
    <row r="180" spans="1:9" x14ac:dyDescent="0.2">
      <c r="A180" s="262" t="s">
        <v>518</v>
      </c>
      <c r="B180" s="254" t="s">
        <v>395</v>
      </c>
      <c r="C180" s="254" t="s">
        <v>283</v>
      </c>
      <c r="D180" s="254" t="s">
        <v>298</v>
      </c>
      <c r="E180" s="254" t="s">
        <v>519</v>
      </c>
      <c r="F180" s="254"/>
      <c r="G180" s="253">
        <v>2868.7660000000001</v>
      </c>
      <c r="H180" s="253">
        <v>483.7</v>
      </c>
      <c r="I180" s="261">
        <v>483.7</v>
      </c>
    </row>
    <row r="181" spans="1:9" x14ac:dyDescent="0.2">
      <c r="A181" s="272" t="s">
        <v>427</v>
      </c>
      <c r="B181" s="271" t="s">
        <v>395</v>
      </c>
      <c r="C181" s="271" t="s">
        <v>283</v>
      </c>
      <c r="D181" s="271" t="s">
        <v>298</v>
      </c>
      <c r="E181" s="271" t="s">
        <v>519</v>
      </c>
      <c r="F181" s="271" t="s">
        <v>428</v>
      </c>
      <c r="G181" s="253">
        <v>2868.7660000000001</v>
      </c>
      <c r="H181" s="253">
        <v>483.7</v>
      </c>
      <c r="I181" s="261">
        <v>483.7</v>
      </c>
    </row>
    <row r="182" spans="1:9" x14ac:dyDescent="0.2">
      <c r="A182" s="255" t="s">
        <v>427</v>
      </c>
      <c r="B182" s="256" t="s">
        <v>395</v>
      </c>
      <c r="C182" s="256" t="s">
        <v>283</v>
      </c>
      <c r="D182" s="256" t="s">
        <v>298</v>
      </c>
      <c r="E182" s="256" t="s">
        <v>520</v>
      </c>
      <c r="F182" s="256" t="s">
        <v>428</v>
      </c>
      <c r="G182" s="253">
        <v>483.7</v>
      </c>
      <c r="H182" s="253">
        <v>483.7</v>
      </c>
      <c r="I182" s="261">
        <v>483.7</v>
      </c>
    </row>
    <row r="183" spans="1:9" x14ac:dyDescent="0.2">
      <c r="A183" s="255" t="s">
        <v>427</v>
      </c>
      <c r="B183" s="256" t="s">
        <v>395</v>
      </c>
      <c r="C183" s="256" t="s">
        <v>283</v>
      </c>
      <c r="D183" s="256" t="s">
        <v>298</v>
      </c>
      <c r="E183" s="256" t="s">
        <v>521</v>
      </c>
      <c r="F183" s="256" t="s">
        <v>428</v>
      </c>
      <c r="G183" s="253">
        <v>1491.9690000000001</v>
      </c>
      <c r="H183" s="253">
        <v>0</v>
      </c>
      <c r="I183" s="261">
        <v>0</v>
      </c>
    </row>
    <row r="184" spans="1:9" x14ac:dyDescent="0.2">
      <c r="A184" s="255" t="s">
        <v>427</v>
      </c>
      <c r="B184" s="256" t="s">
        <v>395</v>
      </c>
      <c r="C184" s="256" t="s">
        <v>283</v>
      </c>
      <c r="D184" s="256" t="s">
        <v>298</v>
      </c>
      <c r="E184" s="256" t="s">
        <v>522</v>
      </c>
      <c r="F184" s="256" t="s">
        <v>428</v>
      </c>
      <c r="G184" s="253">
        <v>893.09699999999998</v>
      </c>
      <c r="H184" s="253">
        <v>0</v>
      </c>
      <c r="I184" s="261">
        <v>0</v>
      </c>
    </row>
    <row r="185" spans="1:9" ht="24" x14ac:dyDescent="0.2">
      <c r="A185" s="276" t="s">
        <v>578</v>
      </c>
      <c r="B185" s="275" t="s">
        <v>395</v>
      </c>
      <c r="C185" s="275" t="s">
        <v>283</v>
      </c>
      <c r="D185" s="275" t="s">
        <v>298</v>
      </c>
      <c r="E185" s="275" t="s">
        <v>579</v>
      </c>
      <c r="F185" s="275"/>
      <c r="G185" s="253">
        <v>40</v>
      </c>
      <c r="H185" s="253">
        <v>0</v>
      </c>
      <c r="I185" s="261">
        <v>0</v>
      </c>
    </row>
    <row r="186" spans="1:9" ht="24" x14ac:dyDescent="0.2">
      <c r="A186" s="274" t="s">
        <v>580</v>
      </c>
      <c r="B186" s="273" t="s">
        <v>395</v>
      </c>
      <c r="C186" s="273" t="s">
        <v>283</v>
      </c>
      <c r="D186" s="273" t="s">
        <v>298</v>
      </c>
      <c r="E186" s="273" t="s">
        <v>581</v>
      </c>
      <c r="F186" s="273"/>
      <c r="G186" s="253">
        <v>40</v>
      </c>
      <c r="H186" s="253">
        <v>0</v>
      </c>
      <c r="I186" s="261">
        <v>0</v>
      </c>
    </row>
    <row r="187" spans="1:9" ht="24" x14ac:dyDescent="0.2">
      <c r="A187" s="262" t="s">
        <v>665</v>
      </c>
      <c r="B187" s="254" t="s">
        <v>395</v>
      </c>
      <c r="C187" s="254" t="s">
        <v>283</v>
      </c>
      <c r="D187" s="254" t="s">
        <v>298</v>
      </c>
      <c r="E187" s="254" t="s">
        <v>666</v>
      </c>
      <c r="F187" s="254"/>
      <c r="G187" s="253">
        <v>40</v>
      </c>
      <c r="H187" s="253">
        <v>0</v>
      </c>
      <c r="I187" s="261">
        <v>0</v>
      </c>
    </row>
    <row r="188" spans="1:9" x14ac:dyDescent="0.2">
      <c r="A188" s="272" t="s">
        <v>427</v>
      </c>
      <c r="B188" s="271" t="s">
        <v>395</v>
      </c>
      <c r="C188" s="271" t="s">
        <v>283</v>
      </c>
      <c r="D188" s="271" t="s">
        <v>298</v>
      </c>
      <c r="E188" s="271" t="s">
        <v>666</v>
      </c>
      <c r="F188" s="271" t="s">
        <v>428</v>
      </c>
      <c r="G188" s="253">
        <v>40</v>
      </c>
      <c r="H188" s="253">
        <v>0</v>
      </c>
      <c r="I188" s="261">
        <v>0</v>
      </c>
    </row>
    <row r="189" spans="1:9" x14ac:dyDescent="0.2">
      <c r="A189" s="255" t="s">
        <v>427</v>
      </c>
      <c r="B189" s="256" t="s">
        <v>395</v>
      </c>
      <c r="C189" s="256" t="s">
        <v>283</v>
      </c>
      <c r="D189" s="256" t="s">
        <v>298</v>
      </c>
      <c r="E189" s="256" t="s">
        <v>1135</v>
      </c>
      <c r="F189" s="256" t="s">
        <v>428</v>
      </c>
      <c r="G189" s="253">
        <v>40</v>
      </c>
      <c r="H189" s="253">
        <v>0</v>
      </c>
      <c r="I189" s="261">
        <v>0</v>
      </c>
    </row>
    <row r="190" spans="1:9" ht="24" x14ac:dyDescent="0.2">
      <c r="A190" s="278" t="s">
        <v>300</v>
      </c>
      <c r="B190" s="277" t="s">
        <v>395</v>
      </c>
      <c r="C190" s="277" t="s">
        <v>283</v>
      </c>
      <c r="D190" s="277" t="s">
        <v>75</v>
      </c>
      <c r="E190" s="277"/>
      <c r="F190" s="277"/>
      <c r="G190" s="251">
        <v>42.11</v>
      </c>
      <c r="H190" s="251">
        <v>3</v>
      </c>
      <c r="I190" s="252">
        <v>3</v>
      </c>
    </row>
    <row r="191" spans="1:9" x14ac:dyDescent="0.2">
      <c r="A191" s="276" t="s">
        <v>457</v>
      </c>
      <c r="B191" s="275" t="s">
        <v>395</v>
      </c>
      <c r="C191" s="275" t="s">
        <v>283</v>
      </c>
      <c r="D191" s="275" t="s">
        <v>75</v>
      </c>
      <c r="E191" s="275" t="s">
        <v>458</v>
      </c>
      <c r="F191" s="275"/>
      <c r="G191" s="253">
        <v>42.11</v>
      </c>
      <c r="H191" s="253">
        <v>3</v>
      </c>
      <c r="I191" s="261">
        <v>3</v>
      </c>
    </row>
    <row r="192" spans="1:9" x14ac:dyDescent="0.2">
      <c r="A192" s="274" t="s">
        <v>523</v>
      </c>
      <c r="B192" s="273" t="s">
        <v>395</v>
      </c>
      <c r="C192" s="273" t="s">
        <v>283</v>
      </c>
      <c r="D192" s="273" t="s">
        <v>75</v>
      </c>
      <c r="E192" s="273" t="s">
        <v>524</v>
      </c>
      <c r="F192" s="273"/>
      <c r="G192" s="253">
        <v>12.46</v>
      </c>
      <c r="H192" s="253">
        <v>2</v>
      </c>
      <c r="I192" s="261">
        <v>2</v>
      </c>
    </row>
    <row r="193" spans="1:9" x14ac:dyDescent="0.2">
      <c r="A193" s="262" t="s">
        <v>525</v>
      </c>
      <c r="B193" s="254" t="s">
        <v>395</v>
      </c>
      <c r="C193" s="254" t="s">
        <v>283</v>
      </c>
      <c r="D193" s="254" t="s">
        <v>75</v>
      </c>
      <c r="E193" s="254" t="s">
        <v>526</v>
      </c>
      <c r="F193" s="254"/>
      <c r="G193" s="253">
        <v>2.46</v>
      </c>
      <c r="H193" s="253">
        <v>1</v>
      </c>
      <c r="I193" s="261">
        <v>1</v>
      </c>
    </row>
    <row r="194" spans="1:9" x14ac:dyDescent="0.2">
      <c r="A194" s="272" t="s">
        <v>427</v>
      </c>
      <c r="B194" s="271" t="s">
        <v>395</v>
      </c>
      <c r="C194" s="271" t="s">
        <v>283</v>
      </c>
      <c r="D194" s="271" t="s">
        <v>75</v>
      </c>
      <c r="E194" s="271" t="s">
        <v>526</v>
      </c>
      <c r="F194" s="271" t="s">
        <v>428</v>
      </c>
      <c r="G194" s="253">
        <v>2.46</v>
      </c>
      <c r="H194" s="253">
        <v>1</v>
      </c>
      <c r="I194" s="261">
        <v>1</v>
      </c>
    </row>
    <row r="195" spans="1:9" x14ac:dyDescent="0.2">
      <c r="A195" s="255" t="s">
        <v>427</v>
      </c>
      <c r="B195" s="256" t="s">
        <v>395</v>
      </c>
      <c r="C195" s="256" t="s">
        <v>283</v>
      </c>
      <c r="D195" s="256" t="s">
        <v>75</v>
      </c>
      <c r="E195" s="256" t="s">
        <v>527</v>
      </c>
      <c r="F195" s="256" t="s">
        <v>428</v>
      </c>
      <c r="G195" s="253">
        <v>2.46</v>
      </c>
      <c r="H195" s="253">
        <v>1</v>
      </c>
      <c r="I195" s="261">
        <v>1</v>
      </c>
    </row>
    <row r="196" spans="1:9" ht="36" x14ac:dyDescent="0.2">
      <c r="A196" s="262" t="s">
        <v>528</v>
      </c>
      <c r="B196" s="254" t="s">
        <v>395</v>
      </c>
      <c r="C196" s="254" t="s">
        <v>283</v>
      </c>
      <c r="D196" s="254" t="s">
        <v>75</v>
      </c>
      <c r="E196" s="254" t="s">
        <v>529</v>
      </c>
      <c r="F196" s="254"/>
      <c r="G196" s="253">
        <v>10</v>
      </c>
      <c r="H196" s="253">
        <v>1</v>
      </c>
      <c r="I196" s="261">
        <v>1</v>
      </c>
    </row>
    <row r="197" spans="1:9" x14ac:dyDescent="0.2">
      <c r="A197" s="272" t="s">
        <v>427</v>
      </c>
      <c r="B197" s="271" t="s">
        <v>395</v>
      </c>
      <c r="C197" s="271" t="s">
        <v>283</v>
      </c>
      <c r="D197" s="271" t="s">
        <v>75</v>
      </c>
      <c r="E197" s="271" t="s">
        <v>529</v>
      </c>
      <c r="F197" s="271" t="s">
        <v>428</v>
      </c>
      <c r="G197" s="253">
        <v>10</v>
      </c>
      <c r="H197" s="253">
        <v>1</v>
      </c>
      <c r="I197" s="261">
        <v>1</v>
      </c>
    </row>
    <row r="198" spans="1:9" x14ac:dyDescent="0.2">
      <c r="A198" s="255" t="s">
        <v>427</v>
      </c>
      <c r="B198" s="256" t="s">
        <v>395</v>
      </c>
      <c r="C198" s="256" t="s">
        <v>283</v>
      </c>
      <c r="D198" s="256" t="s">
        <v>75</v>
      </c>
      <c r="E198" s="256" t="s">
        <v>530</v>
      </c>
      <c r="F198" s="256" t="s">
        <v>428</v>
      </c>
      <c r="G198" s="253">
        <v>10</v>
      </c>
      <c r="H198" s="253">
        <v>1</v>
      </c>
      <c r="I198" s="261">
        <v>1</v>
      </c>
    </row>
    <row r="199" spans="1:9" ht="36" x14ac:dyDescent="0.2">
      <c r="A199" s="274" t="s">
        <v>1136</v>
      </c>
      <c r="B199" s="273" t="s">
        <v>395</v>
      </c>
      <c r="C199" s="273" t="s">
        <v>283</v>
      </c>
      <c r="D199" s="273" t="s">
        <v>75</v>
      </c>
      <c r="E199" s="273" t="s">
        <v>531</v>
      </c>
      <c r="F199" s="273"/>
      <c r="G199" s="253">
        <v>29.65</v>
      </c>
      <c r="H199" s="253">
        <v>1</v>
      </c>
      <c r="I199" s="261">
        <v>1</v>
      </c>
    </row>
    <row r="200" spans="1:9" ht="48" x14ac:dyDescent="0.2">
      <c r="A200" s="262" t="s">
        <v>532</v>
      </c>
      <c r="B200" s="254" t="s">
        <v>395</v>
      </c>
      <c r="C200" s="254" t="s">
        <v>283</v>
      </c>
      <c r="D200" s="254" t="s">
        <v>75</v>
      </c>
      <c r="E200" s="254" t="s">
        <v>533</v>
      </c>
      <c r="F200" s="254"/>
      <c r="G200" s="253">
        <v>29.65</v>
      </c>
      <c r="H200" s="253">
        <v>1</v>
      </c>
      <c r="I200" s="261">
        <v>1</v>
      </c>
    </row>
    <row r="201" spans="1:9" x14ac:dyDescent="0.2">
      <c r="A201" s="272" t="s">
        <v>427</v>
      </c>
      <c r="B201" s="271" t="s">
        <v>395</v>
      </c>
      <c r="C201" s="271" t="s">
        <v>283</v>
      </c>
      <c r="D201" s="271" t="s">
        <v>75</v>
      </c>
      <c r="E201" s="271" t="s">
        <v>533</v>
      </c>
      <c r="F201" s="271" t="s">
        <v>428</v>
      </c>
      <c r="G201" s="253">
        <v>29.65</v>
      </c>
      <c r="H201" s="253">
        <v>1</v>
      </c>
      <c r="I201" s="261">
        <v>1</v>
      </c>
    </row>
    <row r="202" spans="1:9" x14ac:dyDescent="0.2">
      <c r="A202" s="255" t="s">
        <v>427</v>
      </c>
      <c r="B202" s="256" t="s">
        <v>395</v>
      </c>
      <c r="C202" s="256" t="s">
        <v>283</v>
      </c>
      <c r="D202" s="256" t="s">
        <v>75</v>
      </c>
      <c r="E202" s="256" t="s">
        <v>534</v>
      </c>
      <c r="F202" s="256" t="s">
        <v>428</v>
      </c>
      <c r="G202" s="253">
        <v>29.65</v>
      </c>
      <c r="H202" s="253">
        <v>1</v>
      </c>
      <c r="I202" s="261">
        <v>1</v>
      </c>
    </row>
    <row r="203" spans="1:9" x14ac:dyDescent="0.2">
      <c r="A203" s="280" t="s">
        <v>301</v>
      </c>
      <c r="B203" s="279" t="s">
        <v>395</v>
      </c>
      <c r="C203" s="279" t="s">
        <v>285</v>
      </c>
      <c r="D203" s="279"/>
      <c r="E203" s="279"/>
      <c r="F203" s="279"/>
      <c r="G203" s="258">
        <v>115302.46473000001</v>
      </c>
      <c r="H203" s="258">
        <v>96561.286829999997</v>
      </c>
      <c r="I203" s="260">
        <v>109040.52264</v>
      </c>
    </row>
    <row r="204" spans="1:9" x14ac:dyDescent="0.2">
      <c r="A204" s="278" t="s">
        <v>302</v>
      </c>
      <c r="B204" s="277" t="s">
        <v>395</v>
      </c>
      <c r="C204" s="277" t="s">
        <v>285</v>
      </c>
      <c r="D204" s="277" t="s">
        <v>287</v>
      </c>
      <c r="E204" s="277"/>
      <c r="F204" s="277"/>
      <c r="G204" s="251">
        <v>1666.4742200000001</v>
      </c>
      <c r="H204" s="251">
        <v>1</v>
      </c>
      <c r="I204" s="252">
        <v>0</v>
      </c>
    </row>
    <row r="205" spans="1:9" ht="24" x14ac:dyDescent="0.2">
      <c r="A205" s="276" t="s">
        <v>450</v>
      </c>
      <c r="B205" s="275" t="s">
        <v>395</v>
      </c>
      <c r="C205" s="275" t="s">
        <v>285</v>
      </c>
      <c r="D205" s="275" t="s">
        <v>287</v>
      </c>
      <c r="E205" s="275" t="s">
        <v>451</v>
      </c>
      <c r="F205" s="275"/>
      <c r="G205" s="253">
        <v>1666.4742200000001</v>
      </c>
      <c r="H205" s="253">
        <v>1</v>
      </c>
      <c r="I205" s="261">
        <v>0</v>
      </c>
    </row>
    <row r="206" spans="1:9" ht="24" x14ac:dyDescent="0.2">
      <c r="A206" s="274" t="s">
        <v>535</v>
      </c>
      <c r="B206" s="273" t="s">
        <v>395</v>
      </c>
      <c r="C206" s="273" t="s">
        <v>285</v>
      </c>
      <c r="D206" s="273" t="s">
        <v>287</v>
      </c>
      <c r="E206" s="273" t="s">
        <v>536</v>
      </c>
      <c r="F206" s="273"/>
      <c r="G206" s="253">
        <v>1666.4742200000001</v>
      </c>
      <c r="H206" s="253">
        <v>1</v>
      </c>
      <c r="I206" s="261">
        <v>0</v>
      </c>
    </row>
    <row r="207" spans="1:9" ht="48" x14ac:dyDescent="0.2">
      <c r="A207" s="262" t="s">
        <v>537</v>
      </c>
      <c r="B207" s="254" t="s">
        <v>395</v>
      </c>
      <c r="C207" s="254" t="s">
        <v>285</v>
      </c>
      <c r="D207" s="254" t="s">
        <v>287</v>
      </c>
      <c r="E207" s="254" t="s">
        <v>538</v>
      </c>
      <c r="F207" s="254"/>
      <c r="G207" s="253">
        <v>187</v>
      </c>
      <c r="H207" s="253">
        <v>1</v>
      </c>
      <c r="I207" s="261">
        <v>0</v>
      </c>
    </row>
    <row r="208" spans="1:9" x14ac:dyDescent="0.2">
      <c r="A208" s="272" t="s">
        <v>427</v>
      </c>
      <c r="B208" s="271" t="s">
        <v>395</v>
      </c>
      <c r="C208" s="271" t="s">
        <v>285</v>
      </c>
      <c r="D208" s="271" t="s">
        <v>287</v>
      </c>
      <c r="E208" s="271" t="s">
        <v>538</v>
      </c>
      <c r="F208" s="271" t="s">
        <v>428</v>
      </c>
      <c r="G208" s="253">
        <v>20</v>
      </c>
      <c r="H208" s="253">
        <v>0</v>
      </c>
      <c r="I208" s="261">
        <v>0</v>
      </c>
    </row>
    <row r="209" spans="1:9" x14ac:dyDescent="0.2">
      <c r="A209" s="255" t="s">
        <v>427</v>
      </c>
      <c r="B209" s="256" t="s">
        <v>395</v>
      </c>
      <c r="C209" s="256" t="s">
        <v>285</v>
      </c>
      <c r="D209" s="256" t="s">
        <v>287</v>
      </c>
      <c r="E209" s="256" t="s">
        <v>539</v>
      </c>
      <c r="F209" s="256" t="s">
        <v>428</v>
      </c>
      <c r="G209" s="253">
        <v>20</v>
      </c>
      <c r="H209" s="253">
        <v>0</v>
      </c>
      <c r="I209" s="261">
        <v>0</v>
      </c>
    </row>
    <row r="210" spans="1:9" x14ac:dyDescent="0.2">
      <c r="A210" s="272" t="s">
        <v>540</v>
      </c>
      <c r="B210" s="271" t="s">
        <v>395</v>
      </c>
      <c r="C210" s="271" t="s">
        <v>285</v>
      </c>
      <c r="D210" s="271" t="s">
        <v>287</v>
      </c>
      <c r="E210" s="271" t="s">
        <v>538</v>
      </c>
      <c r="F210" s="271" t="s">
        <v>541</v>
      </c>
      <c r="G210" s="253">
        <v>167</v>
      </c>
      <c r="H210" s="253">
        <v>1</v>
      </c>
      <c r="I210" s="261">
        <v>0</v>
      </c>
    </row>
    <row r="211" spans="1:9" x14ac:dyDescent="0.2">
      <c r="A211" s="255" t="s">
        <v>540</v>
      </c>
      <c r="B211" s="256" t="s">
        <v>395</v>
      </c>
      <c r="C211" s="256" t="s">
        <v>285</v>
      </c>
      <c r="D211" s="256" t="s">
        <v>287</v>
      </c>
      <c r="E211" s="256" t="s">
        <v>542</v>
      </c>
      <c r="F211" s="256" t="s">
        <v>541</v>
      </c>
      <c r="G211" s="253">
        <v>78.599999999999994</v>
      </c>
      <c r="H211" s="253">
        <v>1</v>
      </c>
      <c r="I211" s="261">
        <v>0</v>
      </c>
    </row>
    <row r="212" spans="1:9" x14ac:dyDescent="0.2">
      <c r="A212" s="255" t="s">
        <v>540</v>
      </c>
      <c r="B212" s="256" t="s">
        <v>395</v>
      </c>
      <c r="C212" s="256" t="s">
        <v>285</v>
      </c>
      <c r="D212" s="256" t="s">
        <v>287</v>
      </c>
      <c r="E212" s="256" t="s">
        <v>539</v>
      </c>
      <c r="F212" s="256" t="s">
        <v>541</v>
      </c>
      <c r="G212" s="253">
        <v>88.4</v>
      </c>
      <c r="H212" s="253">
        <v>0</v>
      </c>
      <c r="I212" s="261">
        <v>0</v>
      </c>
    </row>
    <row r="213" spans="1:9" ht="24" x14ac:dyDescent="0.2">
      <c r="A213" s="262" t="s">
        <v>543</v>
      </c>
      <c r="B213" s="254" t="s">
        <v>395</v>
      </c>
      <c r="C213" s="254" t="s">
        <v>285</v>
      </c>
      <c r="D213" s="254" t="s">
        <v>287</v>
      </c>
      <c r="E213" s="254" t="s">
        <v>544</v>
      </c>
      <c r="F213" s="254"/>
      <c r="G213" s="253">
        <v>59.084620000000001</v>
      </c>
      <c r="H213" s="253">
        <v>0</v>
      </c>
      <c r="I213" s="261">
        <v>0</v>
      </c>
    </row>
    <row r="214" spans="1:9" x14ac:dyDescent="0.2">
      <c r="A214" s="272" t="s">
        <v>427</v>
      </c>
      <c r="B214" s="271" t="s">
        <v>395</v>
      </c>
      <c r="C214" s="271" t="s">
        <v>285</v>
      </c>
      <c r="D214" s="271" t="s">
        <v>287</v>
      </c>
      <c r="E214" s="271" t="s">
        <v>544</v>
      </c>
      <c r="F214" s="271" t="s">
        <v>428</v>
      </c>
      <c r="G214" s="253">
        <v>59.084620000000001</v>
      </c>
      <c r="H214" s="253">
        <v>0</v>
      </c>
      <c r="I214" s="261">
        <v>0</v>
      </c>
    </row>
    <row r="215" spans="1:9" x14ac:dyDescent="0.2">
      <c r="A215" s="255" t="s">
        <v>427</v>
      </c>
      <c r="B215" s="256" t="s">
        <v>395</v>
      </c>
      <c r="C215" s="256" t="s">
        <v>285</v>
      </c>
      <c r="D215" s="256" t="s">
        <v>287</v>
      </c>
      <c r="E215" s="256" t="s">
        <v>545</v>
      </c>
      <c r="F215" s="256" t="s">
        <v>428</v>
      </c>
      <c r="G215" s="253">
        <v>59.084620000000001</v>
      </c>
      <c r="H215" s="253">
        <v>0</v>
      </c>
      <c r="I215" s="261">
        <v>0</v>
      </c>
    </row>
    <row r="216" spans="1:9" x14ac:dyDescent="0.2">
      <c r="A216" s="262" t="s">
        <v>486</v>
      </c>
      <c r="B216" s="254" t="s">
        <v>395</v>
      </c>
      <c r="C216" s="254" t="s">
        <v>285</v>
      </c>
      <c r="D216" s="254" t="s">
        <v>287</v>
      </c>
      <c r="E216" s="254" t="s">
        <v>546</v>
      </c>
      <c r="F216" s="254"/>
      <c r="G216" s="253">
        <v>1420.3896</v>
      </c>
      <c r="H216" s="253">
        <v>0</v>
      </c>
      <c r="I216" s="261">
        <v>0</v>
      </c>
    </row>
    <row r="217" spans="1:9" x14ac:dyDescent="0.2">
      <c r="A217" s="272" t="s">
        <v>427</v>
      </c>
      <c r="B217" s="271" t="s">
        <v>395</v>
      </c>
      <c r="C217" s="271" t="s">
        <v>285</v>
      </c>
      <c r="D217" s="271" t="s">
        <v>287</v>
      </c>
      <c r="E217" s="271" t="s">
        <v>546</v>
      </c>
      <c r="F217" s="271" t="s">
        <v>428</v>
      </c>
      <c r="G217" s="253">
        <v>1420.3896</v>
      </c>
      <c r="H217" s="253">
        <v>0</v>
      </c>
      <c r="I217" s="261">
        <v>0</v>
      </c>
    </row>
    <row r="218" spans="1:9" x14ac:dyDescent="0.2">
      <c r="A218" s="255" t="s">
        <v>427</v>
      </c>
      <c r="B218" s="256" t="s">
        <v>395</v>
      </c>
      <c r="C218" s="256" t="s">
        <v>285</v>
      </c>
      <c r="D218" s="256" t="s">
        <v>287</v>
      </c>
      <c r="E218" s="256" t="s">
        <v>547</v>
      </c>
      <c r="F218" s="256" t="s">
        <v>428</v>
      </c>
      <c r="G218" s="253">
        <v>1406.1857</v>
      </c>
      <c r="H218" s="253">
        <v>0</v>
      </c>
      <c r="I218" s="261">
        <v>0</v>
      </c>
    </row>
    <row r="219" spans="1:9" x14ac:dyDescent="0.2">
      <c r="A219" s="255" t="s">
        <v>427</v>
      </c>
      <c r="B219" s="256" t="s">
        <v>395</v>
      </c>
      <c r="C219" s="256" t="s">
        <v>285</v>
      </c>
      <c r="D219" s="256" t="s">
        <v>287</v>
      </c>
      <c r="E219" s="256" t="s">
        <v>548</v>
      </c>
      <c r="F219" s="256" t="s">
        <v>428</v>
      </c>
      <c r="G219" s="253">
        <v>14.203900000000001</v>
      </c>
      <c r="H219" s="253">
        <v>0</v>
      </c>
      <c r="I219" s="261">
        <v>0</v>
      </c>
    </row>
    <row r="220" spans="1:9" x14ac:dyDescent="0.2">
      <c r="A220" s="278" t="s">
        <v>304</v>
      </c>
      <c r="B220" s="277" t="s">
        <v>395</v>
      </c>
      <c r="C220" s="277" t="s">
        <v>285</v>
      </c>
      <c r="D220" s="277" t="s">
        <v>303</v>
      </c>
      <c r="E220" s="277"/>
      <c r="F220" s="277"/>
      <c r="G220" s="251">
        <v>2949.1173600000002</v>
      </c>
      <c r="H220" s="251">
        <v>2758.1</v>
      </c>
      <c r="I220" s="252">
        <v>0</v>
      </c>
    </row>
    <row r="221" spans="1:9" ht="24" x14ac:dyDescent="0.2">
      <c r="A221" s="276" t="s">
        <v>549</v>
      </c>
      <c r="B221" s="275" t="s">
        <v>395</v>
      </c>
      <c r="C221" s="275" t="s">
        <v>285</v>
      </c>
      <c r="D221" s="275" t="s">
        <v>303</v>
      </c>
      <c r="E221" s="275" t="s">
        <v>550</v>
      </c>
      <c r="F221" s="275"/>
      <c r="G221" s="253">
        <v>1800</v>
      </c>
      <c r="H221" s="253">
        <v>1800</v>
      </c>
      <c r="I221" s="261">
        <v>0</v>
      </c>
    </row>
    <row r="222" spans="1:9" ht="36" x14ac:dyDescent="0.2">
      <c r="A222" s="274" t="s">
        <v>551</v>
      </c>
      <c r="B222" s="273" t="s">
        <v>395</v>
      </c>
      <c r="C222" s="273" t="s">
        <v>285</v>
      </c>
      <c r="D222" s="273" t="s">
        <v>303</v>
      </c>
      <c r="E222" s="273" t="s">
        <v>552</v>
      </c>
      <c r="F222" s="273"/>
      <c r="G222" s="253">
        <v>1800</v>
      </c>
      <c r="H222" s="253">
        <v>1800</v>
      </c>
      <c r="I222" s="261">
        <v>0</v>
      </c>
    </row>
    <row r="223" spans="1:9" ht="24" x14ac:dyDescent="0.2">
      <c r="A223" s="262" t="s">
        <v>553</v>
      </c>
      <c r="B223" s="254" t="s">
        <v>395</v>
      </c>
      <c r="C223" s="254" t="s">
        <v>285</v>
      </c>
      <c r="D223" s="254" t="s">
        <v>303</v>
      </c>
      <c r="E223" s="254" t="s">
        <v>554</v>
      </c>
      <c r="F223" s="254"/>
      <c r="G223" s="253">
        <v>1800</v>
      </c>
      <c r="H223" s="253">
        <v>1800</v>
      </c>
      <c r="I223" s="261">
        <v>0</v>
      </c>
    </row>
    <row r="224" spans="1:9" x14ac:dyDescent="0.2">
      <c r="A224" s="272" t="s">
        <v>555</v>
      </c>
      <c r="B224" s="271" t="s">
        <v>395</v>
      </c>
      <c r="C224" s="271" t="s">
        <v>285</v>
      </c>
      <c r="D224" s="271" t="s">
        <v>303</v>
      </c>
      <c r="E224" s="271" t="s">
        <v>554</v>
      </c>
      <c r="F224" s="271" t="s">
        <v>556</v>
      </c>
      <c r="G224" s="253">
        <v>1800</v>
      </c>
      <c r="H224" s="253">
        <v>1800</v>
      </c>
      <c r="I224" s="261">
        <v>0</v>
      </c>
    </row>
    <row r="225" spans="1:9" x14ac:dyDescent="0.2">
      <c r="A225" s="255" t="s">
        <v>555</v>
      </c>
      <c r="B225" s="256" t="s">
        <v>395</v>
      </c>
      <c r="C225" s="256" t="s">
        <v>285</v>
      </c>
      <c r="D225" s="256" t="s">
        <v>303</v>
      </c>
      <c r="E225" s="256" t="s">
        <v>557</v>
      </c>
      <c r="F225" s="256" t="s">
        <v>556</v>
      </c>
      <c r="G225" s="253">
        <v>1800</v>
      </c>
      <c r="H225" s="253">
        <v>1800</v>
      </c>
      <c r="I225" s="261">
        <v>0</v>
      </c>
    </row>
    <row r="226" spans="1:9" x14ac:dyDescent="0.2">
      <c r="A226" s="276" t="s">
        <v>396</v>
      </c>
      <c r="B226" s="275" t="s">
        <v>395</v>
      </c>
      <c r="C226" s="275" t="s">
        <v>285</v>
      </c>
      <c r="D226" s="275" t="s">
        <v>303</v>
      </c>
      <c r="E226" s="275" t="s">
        <v>397</v>
      </c>
      <c r="F226" s="275"/>
      <c r="G226" s="253">
        <v>1149.11736</v>
      </c>
      <c r="H226" s="253">
        <v>958.1</v>
      </c>
      <c r="I226" s="261">
        <v>0</v>
      </c>
    </row>
    <row r="227" spans="1:9" ht="24" x14ac:dyDescent="0.2">
      <c r="A227" s="274" t="s">
        <v>398</v>
      </c>
      <c r="B227" s="273" t="s">
        <v>395</v>
      </c>
      <c r="C227" s="273" t="s">
        <v>285</v>
      </c>
      <c r="D227" s="273" t="s">
        <v>303</v>
      </c>
      <c r="E227" s="273" t="s">
        <v>399</v>
      </c>
      <c r="F227" s="273"/>
      <c r="G227" s="253">
        <v>1149.11736</v>
      </c>
      <c r="H227" s="253">
        <v>958.1</v>
      </c>
      <c r="I227" s="261">
        <v>0</v>
      </c>
    </row>
    <row r="228" spans="1:9" ht="24" x14ac:dyDescent="0.2">
      <c r="A228" s="262" t="s">
        <v>400</v>
      </c>
      <c r="B228" s="254" t="s">
        <v>395</v>
      </c>
      <c r="C228" s="254" t="s">
        <v>285</v>
      </c>
      <c r="D228" s="254" t="s">
        <v>303</v>
      </c>
      <c r="E228" s="254" t="s">
        <v>401</v>
      </c>
      <c r="F228" s="254"/>
      <c r="G228" s="253">
        <v>1149.11736</v>
      </c>
      <c r="H228" s="253">
        <v>958.1</v>
      </c>
      <c r="I228" s="261">
        <v>0</v>
      </c>
    </row>
    <row r="229" spans="1:9" ht="24" x14ac:dyDescent="0.2">
      <c r="A229" s="272" t="s">
        <v>558</v>
      </c>
      <c r="B229" s="271" t="s">
        <v>395</v>
      </c>
      <c r="C229" s="271" t="s">
        <v>285</v>
      </c>
      <c r="D229" s="271" t="s">
        <v>303</v>
      </c>
      <c r="E229" s="271" t="s">
        <v>401</v>
      </c>
      <c r="F229" s="271" t="s">
        <v>559</v>
      </c>
      <c r="G229" s="253">
        <v>1149.11736</v>
      </c>
      <c r="H229" s="253">
        <v>958.1</v>
      </c>
      <c r="I229" s="261">
        <v>0</v>
      </c>
    </row>
    <row r="230" spans="1:9" ht="24" x14ac:dyDescent="0.2">
      <c r="A230" s="255" t="s">
        <v>558</v>
      </c>
      <c r="B230" s="256" t="s">
        <v>395</v>
      </c>
      <c r="C230" s="256" t="s">
        <v>285</v>
      </c>
      <c r="D230" s="256" t="s">
        <v>303</v>
      </c>
      <c r="E230" s="256" t="s">
        <v>434</v>
      </c>
      <c r="F230" s="256" t="s">
        <v>559</v>
      </c>
      <c r="G230" s="253">
        <v>1149.11736</v>
      </c>
      <c r="H230" s="253">
        <v>958.1</v>
      </c>
      <c r="I230" s="261">
        <v>0</v>
      </c>
    </row>
    <row r="231" spans="1:9" x14ac:dyDescent="0.2">
      <c r="A231" s="278" t="s">
        <v>305</v>
      </c>
      <c r="B231" s="277" t="s">
        <v>395</v>
      </c>
      <c r="C231" s="277" t="s">
        <v>285</v>
      </c>
      <c r="D231" s="277" t="s">
        <v>296</v>
      </c>
      <c r="E231" s="277"/>
      <c r="F231" s="277"/>
      <c r="G231" s="251">
        <v>108839.51557</v>
      </c>
      <c r="H231" s="251">
        <v>91743.025200000004</v>
      </c>
      <c r="I231" s="252">
        <v>103384.2277</v>
      </c>
    </row>
    <row r="232" spans="1:9" ht="24" x14ac:dyDescent="0.2">
      <c r="A232" s="276" t="s">
        <v>549</v>
      </c>
      <c r="B232" s="275" t="s">
        <v>395</v>
      </c>
      <c r="C232" s="275" t="s">
        <v>285</v>
      </c>
      <c r="D232" s="275" t="s">
        <v>296</v>
      </c>
      <c r="E232" s="275" t="s">
        <v>550</v>
      </c>
      <c r="F232" s="275"/>
      <c r="G232" s="253">
        <v>103318.42131000001</v>
      </c>
      <c r="H232" s="253">
        <v>91743.025200000004</v>
      </c>
      <c r="I232" s="261">
        <v>103384.2277</v>
      </c>
    </row>
    <row r="233" spans="1:9" ht="36" x14ac:dyDescent="0.2">
      <c r="A233" s="274" t="s">
        <v>551</v>
      </c>
      <c r="B233" s="273" t="s">
        <v>395</v>
      </c>
      <c r="C233" s="273" t="s">
        <v>285</v>
      </c>
      <c r="D233" s="273" t="s">
        <v>296</v>
      </c>
      <c r="E233" s="273" t="s">
        <v>552</v>
      </c>
      <c r="F233" s="273"/>
      <c r="G233" s="253">
        <v>69318.421310000005</v>
      </c>
      <c r="H233" s="253">
        <v>57743.025199999996</v>
      </c>
      <c r="I233" s="261">
        <v>69384.227700000003</v>
      </c>
    </row>
    <row r="234" spans="1:9" ht="24" x14ac:dyDescent="0.2">
      <c r="A234" s="262" t="s">
        <v>560</v>
      </c>
      <c r="B234" s="254" t="s">
        <v>395</v>
      </c>
      <c r="C234" s="254" t="s">
        <v>285</v>
      </c>
      <c r="D234" s="254" t="s">
        <v>296</v>
      </c>
      <c r="E234" s="254" t="s">
        <v>561</v>
      </c>
      <c r="F234" s="254"/>
      <c r="G234" s="253">
        <v>6133.5069999999996</v>
      </c>
      <c r="H234" s="253">
        <v>7264.2209999999995</v>
      </c>
      <c r="I234" s="261">
        <v>7264.2209999999995</v>
      </c>
    </row>
    <row r="235" spans="1:9" x14ac:dyDescent="0.2">
      <c r="A235" s="272" t="s">
        <v>427</v>
      </c>
      <c r="B235" s="271" t="s">
        <v>395</v>
      </c>
      <c r="C235" s="271" t="s">
        <v>285</v>
      </c>
      <c r="D235" s="271" t="s">
        <v>296</v>
      </c>
      <c r="E235" s="271" t="s">
        <v>561</v>
      </c>
      <c r="F235" s="271" t="s">
        <v>428</v>
      </c>
      <c r="G235" s="253">
        <v>6133.5069999999996</v>
      </c>
      <c r="H235" s="253">
        <v>7264.2209999999995</v>
      </c>
      <c r="I235" s="261">
        <v>7264.2209999999995</v>
      </c>
    </row>
    <row r="236" spans="1:9" x14ac:dyDescent="0.2">
      <c r="A236" s="255" t="s">
        <v>427</v>
      </c>
      <c r="B236" s="256" t="s">
        <v>395</v>
      </c>
      <c r="C236" s="256" t="s">
        <v>285</v>
      </c>
      <c r="D236" s="256" t="s">
        <v>296</v>
      </c>
      <c r="E236" s="256" t="s">
        <v>375</v>
      </c>
      <c r="F236" s="256" t="s">
        <v>428</v>
      </c>
      <c r="G236" s="253">
        <v>6072.1719999999996</v>
      </c>
      <c r="H236" s="253">
        <v>7264.2209999999995</v>
      </c>
      <c r="I236" s="261">
        <v>7264.2209999999995</v>
      </c>
    </row>
    <row r="237" spans="1:9" x14ac:dyDescent="0.2">
      <c r="A237" s="255" t="s">
        <v>427</v>
      </c>
      <c r="B237" s="256" t="s">
        <v>395</v>
      </c>
      <c r="C237" s="256" t="s">
        <v>285</v>
      </c>
      <c r="D237" s="256" t="s">
        <v>296</v>
      </c>
      <c r="E237" s="256" t="s">
        <v>374</v>
      </c>
      <c r="F237" s="256" t="s">
        <v>428</v>
      </c>
      <c r="G237" s="253">
        <v>61.335000000000001</v>
      </c>
      <c r="H237" s="253">
        <v>0</v>
      </c>
      <c r="I237" s="261">
        <v>0</v>
      </c>
    </row>
    <row r="238" spans="1:9" x14ac:dyDescent="0.2">
      <c r="A238" s="262" t="s">
        <v>562</v>
      </c>
      <c r="B238" s="254" t="s">
        <v>395</v>
      </c>
      <c r="C238" s="254" t="s">
        <v>285</v>
      </c>
      <c r="D238" s="254" t="s">
        <v>296</v>
      </c>
      <c r="E238" s="254" t="s">
        <v>563</v>
      </c>
      <c r="F238" s="254"/>
      <c r="G238" s="253">
        <v>63184.91431</v>
      </c>
      <c r="H238" s="253">
        <v>50478.804199999999</v>
      </c>
      <c r="I238" s="261">
        <v>62120.006699999998</v>
      </c>
    </row>
    <row r="239" spans="1:9" x14ac:dyDescent="0.2">
      <c r="A239" s="272" t="s">
        <v>427</v>
      </c>
      <c r="B239" s="271" t="s">
        <v>395</v>
      </c>
      <c r="C239" s="271" t="s">
        <v>285</v>
      </c>
      <c r="D239" s="271" t="s">
        <v>296</v>
      </c>
      <c r="E239" s="271" t="s">
        <v>563</v>
      </c>
      <c r="F239" s="271" t="s">
        <v>428</v>
      </c>
      <c r="G239" s="253">
        <v>63180.514309999999</v>
      </c>
      <c r="H239" s="253">
        <v>50478.804199999999</v>
      </c>
      <c r="I239" s="261">
        <v>62120.006699999998</v>
      </c>
    </row>
    <row r="240" spans="1:9" x14ac:dyDescent="0.2">
      <c r="A240" s="255" t="s">
        <v>427</v>
      </c>
      <c r="B240" s="256" t="s">
        <v>395</v>
      </c>
      <c r="C240" s="256" t="s">
        <v>285</v>
      </c>
      <c r="D240" s="256" t="s">
        <v>296</v>
      </c>
      <c r="E240" s="256" t="s">
        <v>377</v>
      </c>
      <c r="F240" s="256" t="s">
        <v>428</v>
      </c>
      <c r="G240" s="253">
        <v>32056.676510000001</v>
      </c>
      <c r="H240" s="253">
        <v>18328.304199999999</v>
      </c>
      <c r="I240" s="261">
        <v>20057.1067</v>
      </c>
    </row>
    <row r="241" spans="1:9" x14ac:dyDescent="0.2">
      <c r="A241" s="255" t="s">
        <v>427</v>
      </c>
      <c r="B241" s="256" t="s">
        <v>395</v>
      </c>
      <c r="C241" s="256" t="s">
        <v>285</v>
      </c>
      <c r="D241" s="256" t="s">
        <v>296</v>
      </c>
      <c r="E241" s="256" t="s">
        <v>564</v>
      </c>
      <c r="F241" s="256" t="s">
        <v>428</v>
      </c>
      <c r="G241" s="253">
        <v>323.80500000000001</v>
      </c>
      <c r="H241" s="253">
        <v>0</v>
      </c>
      <c r="I241" s="261">
        <v>0</v>
      </c>
    </row>
    <row r="242" spans="1:9" x14ac:dyDescent="0.2">
      <c r="A242" s="255" t="s">
        <v>427</v>
      </c>
      <c r="B242" s="256" t="s">
        <v>395</v>
      </c>
      <c r="C242" s="256" t="s">
        <v>285</v>
      </c>
      <c r="D242" s="256" t="s">
        <v>296</v>
      </c>
      <c r="E242" s="256" t="s">
        <v>373</v>
      </c>
      <c r="F242" s="256" t="s">
        <v>428</v>
      </c>
      <c r="G242" s="253">
        <v>426.6</v>
      </c>
      <c r="H242" s="253">
        <v>426.6</v>
      </c>
      <c r="I242" s="261">
        <v>426.6</v>
      </c>
    </row>
    <row r="243" spans="1:9" x14ac:dyDescent="0.2">
      <c r="A243" s="255" t="s">
        <v>427</v>
      </c>
      <c r="B243" s="256" t="s">
        <v>395</v>
      </c>
      <c r="C243" s="256" t="s">
        <v>285</v>
      </c>
      <c r="D243" s="256" t="s">
        <v>296</v>
      </c>
      <c r="E243" s="256" t="s">
        <v>378</v>
      </c>
      <c r="F243" s="256" t="s">
        <v>428</v>
      </c>
      <c r="G243" s="253">
        <v>1952.3473100000001</v>
      </c>
      <c r="H243" s="253">
        <v>3307.39</v>
      </c>
      <c r="I243" s="261">
        <v>4298.63</v>
      </c>
    </row>
    <row r="244" spans="1:9" x14ac:dyDescent="0.2">
      <c r="A244" s="255" t="s">
        <v>427</v>
      </c>
      <c r="B244" s="256" t="s">
        <v>395</v>
      </c>
      <c r="C244" s="256" t="s">
        <v>285</v>
      </c>
      <c r="D244" s="256" t="s">
        <v>296</v>
      </c>
      <c r="E244" s="256" t="s">
        <v>565</v>
      </c>
      <c r="F244" s="256" t="s">
        <v>428</v>
      </c>
      <c r="G244" s="253">
        <v>1274.08321</v>
      </c>
      <c r="H244" s="253">
        <v>1190.115</v>
      </c>
      <c r="I244" s="261">
        <v>1563.66</v>
      </c>
    </row>
    <row r="245" spans="1:9" x14ac:dyDescent="0.2">
      <c r="A245" s="255" t="s">
        <v>427</v>
      </c>
      <c r="B245" s="256" t="s">
        <v>395</v>
      </c>
      <c r="C245" s="256" t="s">
        <v>285</v>
      </c>
      <c r="D245" s="256" t="s">
        <v>296</v>
      </c>
      <c r="E245" s="256" t="s">
        <v>566</v>
      </c>
      <c r="F245" s="256" t="s">
        <v>428</v>
      </c>
      <c r="G245" s="253">
        <v>3289.9649199999999</v>
      </c>
      <c r="H245" s="253">
        <v>3312.4050000000002</v>
      </c>
      <c r="I245" s="261">
        <v>4352.2650000000003</v>
      </c>
    </row>
    <row r="246" spans="1:9" x14ac:dyDescent="0.2">
      <c r="A246" s="255" t="s">
        <v>427</v>
      </c>
      <c r="B246" s="256" t="s">
        <v>395</v>
      </c>
      <c r="C246" s="256" t="s">
        <v>285</v>
      </c>
      <c r="D246" s="256" t="s">
        <v>296</v>
      </c>
      <c r="E246" s="256" t="s">
        <v>567</v>
      </c>
      <c r="F246" s="256" t="s">
        <v>428</v>
      </c>
      <c r="G246" s="253">
        <v>2552.2185500000001</v>
      </c>
      <c r="H246" s="253">
        <v>2535.0300000000002</v>
      </c>
      <c r="I246" s="261">
        <v>3330.9</v>
      </c>
    </row>
    <row r="247" spans="1:9" x14ac:dyDescent="0.2">
      <c r="A247" s="255" t="s">
        <v>427</v>
      </c>
      <c r="B247" s="256" t="s">
        <v>395</v>
      </c>
      <c r="C247" s="256" t="s">
        <v>285</v>
      </c>
      <c r="D247" s="256" t="s">
        <v>296</v>
      </c>
      <c r="E247" s="256" t="s">
        <v>568</v>
      </c>
      <c r="F247" s="256" t="s">
        <v>428</v>
      </c>
      <c r="G247" s="253">
        <v>3476.1008000000002</v>
      </c>
      <c r="H247" s="253">
        <v>3346.335</v>
      </c>
      <c r="I247" s="261">
        <v>4396.8599999999997</v>
      </c>
    </row>
    <row r="248" spans="1:9" x14ac:dyDescent="0.2">
      <c r="A248" s="255" t="s">
        <v>427</v>
      </c>
      <c r="B248" s="256" t="s">
        <v>395</v>
      </c>
      <c r="C248" s="256" t="s">
        <v>285</v>
      </c>
      <c r="D248" s="256" t="s">
        <v>296</v>
      </c>
      <c r="E248" s="256" t="s">
        <v>569</v>
      </c>
      <c r="F248" s="256" t="s">
        <v>428</v>
      </c>
      <c r="G248" s="253">
        <v>2385.4684099999999</v>
      </c>
      <c r="H248" s="253">
        <v>2835.36</v>
      </c>
      <c r="I248" s="261">
        <v>3725.5050000000001</v>
      </c>
    </row>
    <row r="249" spans="1:9" x14ac:dyDescent="0.2">
      <c r="A249" s="255" t="s">
        <v>427</v>
      </c>
      <c r="B249" s="256" t="s">
        <v>395</v>
      </c>
      <c r="C249" s="256" t="s">
        <v>285</v>
      </c>
      <c r="D249" s="256" t="s">
        <v>296</v>
      </c>
      <c r="E249" s="256" t="s">
        <v>570</v>
      </c>
      <c r="F249" s="256" t="s">
        <v>428</v>
      </c>
      <c r="G249" s="253">
        <v>10293.576520000001</v>
      </c>
      <c r="H249" s="253">
        <v>10129.32</v>
      </c>
      <c r="I249" s="261">
        <v>13309.38</v>
      </c>
    </row>
    <row r="250" spans="1:9" x14ac:dyDescent="0.2">
      <c r="A250" s="255" t="s">
        <v>427</v>
      </c>
      <c r="B250" s="256" t="s">
        <v>395</v>
      </c>
      <c r="C250" s="256" t="s">
        <v>285</v>
      </c>
      <c r="D250" s="256" t="s">
        <v>296</v>
      </c>
      <c r="E250" s="256" t="s">
        <v>571</v>
      </c>
      <c r="F250" s="256" t="s">
        <v>428</v>
      </c>
      <c r="G250" s="253">
        <v>1804.6321800000001</v>
      </c>
      <c r="H250" s="253">
        <v>1710.63</v>
      </c>
      <c r="I250" s="261">
        <v>2247.66</v>
      </c>
    </row>
    <row r="251" spans="1:9" x14ac:dyDescent="0.2">
      <c r="A251" s="255" t="s">
        <v>427</v>
      </c>
      <c r="B251" s="256" t="s">
        <v>395</v>
      </c>
      <c r="C251" s="256" t="s">
        <v>285</v>
      </c>
      <c r="D251" s="256" t="s">
        <v>296</v>
      </c>
      <c r="E251" s="256" t="s">
        <v>572</v>
      </c>
      <c r="F251" s="256" t="s">
        <v>428</v>
      </c>
      <c r="G251" s="253">
        <v>1390.72028</v>
      </c>
      <c r="H251" s="253">
        <v>1507.05</v>
      </c>
      <c r="I251" s="261">
        <v>1980.27</v>
      </c>
    </row>
    <row r="252" spans="1:9" x14ac:dyDescent="0.2">
      <c r="A252" s="255" t="s">
        <v>427</v>
      </c>
      <c r="B252" s="256" t="s">
        <v>395</v>
      </c>
      <c r="C252" s="256" t="s">
        <v>285</v>
      </c>
      <c r="D252" s="256" t="s">
        <v>296</v>
      </c>
      <c r="E252" s="256" t="s">
        <v>573</v>
      </c>
      <c r="F252" s="256" t="s">
        <v>428</v>
      </c>
      <c r="G252" s="253">
        <v>1954.32062</v>
      </c>
      <c r="H252" s="253">
        <v>1850.2650000000001</v>
      </c>
      <c r="I252" s="261">
        <v>2431.17</v>
      </c>
    </row>
    <row r="253" spans="1:9" x14ac:dyDescent="0.2">
      <c r="A253" s="272" t="s">
        <v>436</v>
      </c>
      <c r="B253" s="271" t="s">
        <v>395</v>
      </c>
      <c r="C253" s="271" t="s">
        <v>285</v>
      </c>
      <c r="D253" s="271" t="s">
        <v>296</v>
      </c>
      <c r="E253" s="271" t="s">
        <v>563</v>
      </c>
      <c r="F253" s="271" t="s">
        <v>437</v>
      </c>
      <c r="G253" s="253">
        <v>4.4000000000000004</v>
      </c>
      <c r="H253" s="253">
        <v>0</v>
      </c>
      <c r="I253" s="261">
        <v>0</v>
      </c>
    </row>
    <row r="254" spans="1:9" x14ac:dyDescent="0.2">
      <c r="A254" s="255" t="s">
        <v>436</v>
      </c>
      <c r="B254" s="256" t="s">
        <v>395</v>
      </c>
      <c r="C254" s="256" t="s">
        <v>285</v>
      </c>
      <c r="D254" s="256" t="s">
        <v>296</v>
      </c>
      <c r="E254" s="256" t="s">
        <v>378</v>
      </c>
      <c r="F254" s="256" t="s">
        <v>437</v>
      </c>
      <c r="G254" s="253">
        <v>4.4000000000000004</v>
      </c>
      <c r="H254" s="253">
        <v>0</v>
      </c>
      <c r="I254" s="261">
        <v>0</v>
      </c>
    </row>
    <row r="255" spans="1:9" x14ac:dyDescent="0.2">
      <c r="A255" s="274" t="s">
        <v>574</v>
      </c>
      <c r="B255" s="273" t="s">
        <v>395</v>
      </c>
      <c r="C255" s="273" t="s">
        <v>285</v>
      </c>
      <c r="D255" s="273" t="s">
        <v>296</v>
      </c>
      <c r="E255" s="273" t="s">
        <v>575</v>
      </c>
      <c r="F255" s="273"/>
      <c r="G255" s="253">
        <v>34000</v>
      </c>
      <c r="H255" s="253">
        <v>34000</v>
      </c>
      <c r="I255" s="261">
        <v>34000</v>
      </c>
    </row>
    <row r="256" spans="1:9" x14ac:dyDescent="0.2">
      <c r="A256" s="262" t="s">
        <v>576</v>
      </c>
      <c r="B256" s="254" t="s">
        <v>395</v>
      </c>
      <c r="C256" s="254" t="s">
        <v>285</v>
      </c>
      <c r="D256" s="254" t="s">
        <v>296</v>
      </c>
      <c r="E256" s="254" t="s">
        <v>577</v>
      </c>
      <c r="F256" s="254"/>
      <c r="G256" s="253">
        <v>34000</v>
      </c>
      <c r="H256" s="253">
        <v>34000</v>
      </c>
      <c r="I256" s="261">
        <v>34000</v>
      </c>
    </row>
    <row r="257" spans="1:9" x14ac:dyDescent="0.2">
      <c r="A257" s="272" t="s">
        <v>427</v>
      </c>
      <c r="B257" s="271" t="s">
        <v>395</v>
      </c>
      <c r="C257" s="271" t="s">
        <v>285</v>
      </c>
      <c r="D257" s="271" t="s">
        <v>296</v>
      </c>
      <c r="E257" s="271" t="s">
        <v>577</v>
      </c>
      <c r="F257" s="271" t="s">
        <v>428</v>
      </c>
      <c r="G257" s="253">
        <v>34000</v>
      </c>
      <c r="H257" s="253">
        <v>34000</v>
      </c>
      <c r="I257" s="261">
        <v>34000</v>
      </c>
    </row>
    <row r="258" spans="1:9" x14ac:dyDescent="0.2">
      <c r="A258" s="255" t="s">
        <v>427</v>
      </c>
      <c r="B258" s="256" t="s">
        <v>395</v>
      </c>
      <c r="C258" s="256" t="s">
        <v>285</v>
      </c>
      <c r="D258" s="256" t="s">
        <v>296</v>
      </c>
      <c r="E258" s="256" t="s">
        <v>372</v>
      </c>
      <c r="F258" s="256" t="s">
        <v>428</v>
      </c>
      <c r="G258" s="253">
        <v>34000</v>
      </c>
      <c r="H258" s="253">
        <v>34000</v>
      </c>
      <c r="I258" s="261">
        <v>34000</v>
      </c>
    </row>
    <row r="259" spans="1:9" ht="24" x14ac:dyDescent="0.2">
      <c r="A259" s="276" t="s">
        <v>578</v>
      </c>
      <c r="B259" s="275" t="s">
        <v>395</v>
      </c>
      <c r="C259" s="275" t="s">
        <v>285</v>
      </c>
      <c r="D259" s="275" t="s">
        <v>296</v>
      </c>
      <c r="E259" s="275" t="s">
        <v>579</v>
      </c>
      <c r="F259" s="275"/>
      <c r="G259" s="253">
        <v>5521.0942599999998</v>
      </c>
      <c r="H259" s="253">
        <v>0</v>
      </c>
      <c r="I259" s="261">
        <v>0</v>
      </c>
    </row>
    <row r="260" spans="1:9" ht="24" x14ac:dyDescent="0.2">
      <c r="A260" s="274" t="s">
        <v>580</v>
      </c>
      <c r="B260" s="273" t="s">
        <v>395</v>
      </c>
      <c r="C260" s="273" t="s">
        <v>285</v>
      </c>
      <c r="D260" s="273" t="s">
        <v>296</v>
      </c>
      <c r="E260" s="273" t="s">
        <v>581</v>
      </c>
      <c r="F260" s="273"/>
      <c r="G260" s="253">
        <v>5521.0942599999998</v>
      </c>
      <c r="H260" s="253">
        <v>0</v>
      </c>
      <c r="I260" s="261">
        <v>0</v>
      </c>
    </row>
    <row r="261" spans="1:9" x14ac:dyDescent="0.2">
      <c r="A261" s="262" t="s">
        <v>582</v>
      </c>
      <c r="B261" s="254" t="s">
        <v>395</v>
      </c>
      <c r="C261" s="254" t="s">
        <v>285</v>
      </c>
      <c r="D261" s="254" t="s">
        <v>296</v>
      </c>
      <c r="E261" s="254" t="s">
        <v>583</v>
      </c>
      <c r="F261" s="254"/>
      <c r="G261" s="253">
        <v>5321.0942599999998</v>
      </c>
      <c r="H261" s="253">
        <v>0</v>
      </c>
      <c r="I261" s="261">
        <v>0</v>
      </c>
    </row>
    <row r="262" spans="1:9" x14ac:dyDescent="0.2">
      <c r="A262" s="272" t="s">
        <v>427</v>
      </c>
      <c r="B262" s="271" t="s">
        <v>395</v>
      </c>
      <c r="C262" s="271" t="s">
        <v>285</v>
      </c>
      <c r="D262" s="271" t="s">
        <v>296</v>
      </c>
      <c r="E262" s="271" t="s">
        <v>583</v>
      </c>
      <c r="F262" s="271" t="s">
        <v>428</v>
      </c>
      <c r="G262" s="253">
        <v>5321.0942599999998</v>
      </c>
      <c r="H262" s="253">
        <v>0</v>
      </c>
      <c r="I262" s="261">
        <v>0</v>
      </c>
    </row>
    <row r="263" spans="1:9" x14ac:dyDescent="0.2">
      <c r="A263" s="255" t="s">
        <v>427</v>
      </c>
      <c r="B263" s="256" t="s">
        <v>395</v>
      </c>
      <c r="C263" s="256" t="s">
        <v>285</v>
      </c>
      <c r="D263" s="256" t="s">
        <v>296</v>
      </c>
      <c r="E263" s="256" t="s">
        <v>381</v>
      </c>
      <c r="F263" s="256" t="s">
        <v>428</v>
      </c>
      <c r="G263" s="253">
        <v>80</v>
      </c>
      <c r="H263" s="253">
        <v>0</v>
      </c>
      <c r="I263" s="261">
        <v>0</v>
      </c>
    </row>
    <row r="264" spans="1:9" x14ac:dyDescent="0.2">
      <c r="A264" s="255" t="s">
        <v>427</v>
      </c>
      <c r="B264" s="256" t="s">
        <v>395</v>
      </c>
      <c r="C264" s="256" t="s">
        <v>285</v>
      </c>
      <c r="D264" s="256" t="s">
        <v>296</v>
      </c>
      <c r="E264" s="256" t="s">
        <v>584</v>
      </c>
      <c r="F264" s="256" t="s">
        <v>428</v>
      </c>
      <c r="G264" s="253">
        <v>1067.88426</v>
      </c>
      <c r="H264" s="253">
        <v>0</v>
      </c>
      <c r="I264" s="261">
        <v>0</v>
      </c>
    </row>
    <row r="265" spans="1:9" x14ac:dyDescent="0.2">
      <c r="A265" s="255" t="s">
        <v>427</v>
      </c>
      <c r="B265" s="256" t="s">
        <v>395</v>
      </c>
      <c r="C265" s="256" t="s">
        <v>285</v>
      </c>
      <c r="D265" s="256" t="s">
        <v>296</v>
      </c>
      <c r="E265" s="256" t="s">
        <v>380</v>
      </c>
      <c r="F265" s="256" t="s">
        <v>428</v>
      </c>
      <c r="G265" s="253">
        <v>4173.21</v>
      </c>
      <c r="H265" s="253">
        <v>0</v>
      </c>
      <c r="I265" s="261">
        <v>0</v>
      </c>
    </row>
    <row r="266" spans="1:9" ht="24" x14ac:dyDescent="0.2">
      <c r="A266" s="262" t="s">
        <v>665</v>
      </c>
      <c r="B266" s="254" t="s">
        <v>395</v>
      </c>
      <c r="C266" s="254" t="s">
        <v>285</v>
      </c>
      <c r="D266" s="254" t="s">
        <v>296</v>
      </c>
      <c r="E266" s="254" t="s">
        <v>666</v>
      </c>
      <c r="F266" s="254"/>
      <c r="G266" s="253">
        <v>200</v>
      </c>
      <c r="H266" s="253">
        <v>0</v>
      </c>
      <c r="I266" s="261">
        <v>0</v>
      </c>
    </row>
    <row r="267" spans="1:9" x14ac:dyDescent="0.2">
      <c r="A267" s="272" t="s">
        <v>427</v>
      </c>
      <c r="B267" s="271" t="s">
        <v>395</v>
      </c>
      <c r="C267" s="271" t="s">
        <v>285</v>
      </c>
      <c r="D267" s="271" t="s">
        <v>296</v>
      </c>
      <c r="E267" s="271" t="s">
        <v>666</v>
      </c>
      <c r="F267" s="271" t="s">
        <v>428</v>
      </c>
      <c r="G267" s="253">
        <v>200</v>
      </c>
      <c r="H267" s="253">
        <v>0</v>
      </c>
      <c r="I267" s="261">
        <v>0</v>
      </c>
    </row>
    <row r="268" spans="1:9" x14ac:dyDescent="0.2">
      <c r="A268" s="255" t="s">
        <v>427</v>
      </c>
      <c r="B268" s="256" t="s">
        <v>395</v>
      </c>
      <c r="C268" s="256" t="s">
        <v>285</v>
      </c>
      <c r="D268" s="256" t="s">
        <v>296</v>
      </c>
      <c r="E268" s="256" t="s">
        <v>1135</v>
      </c>
      <c r="F268" s="256" t="s">
        <v>428</v>
      </c>
      <c r="G268" s="253">
        <v>200</v>
      </c>
      <c r="H268" s="253">
        <v>0</v>
      </c>
      <c r="I268" s="261">
        <v>0</v>
      </c>
    </row>
    <row r="269" spans="1:9" x14ac:dyDescent="0.2">
      <c r="A269" s="278" t="s">
        <v>307</v>
      </c>
      <c r="B269" s="277" t="s">
        <v>395</v>
      </c>
      <c r="C269" s="277" t="s">
        <v>285</v>
      </c>
      <c r="D269" s="277" t="s">
        <v>306</v>
      </c>
      <c r="E269" s="277"/>
      <c r="F269" s="277"/>
      <c r="G269" s="251">
        <v>1847.3575800000001</v>
      </c>
      <c r="H269" s="251">
        <v>2059.1616300000001</v>
      </c>
      <c r="I269" s="252">
        <v>5656.2949399999998</v>
      </c>
    </row>
    <row r="270" spans="1:9" ht="24" x14ac:dyDescent="0.2">
      <c r="A270" s="276" t="s">
        <v>450</v>
      </c>
      <c r="B270" s="275" t="s">
        <v>395</v>
      </c>
      <c r="C270" s="275" t="s">
        <v>285</v>
      </c>
      <c r="D270" s="275" t="s">
        <v>306</v>
      </c>
      <c r="E270" s="275" t="s">
        <v>451</v>
      </c>
      <c r="F270" s="275"/>
      <c r="G270" s="253">
        <v>1</v>
      </c>
      <c r="H270" s="253">
        <v>1</v>
      </c>
      <c r="I270" s="261">
        <v>1</v>
      </c>
    </row>
    <row r="271" spans="1:9" ht="24" x14ac:dyDescent="0.2">
      <c r="A271" s="274" t="s">
        <v>585</v>
      </c>
      <c r="B271" s="273" t="s">
        <v>395</v>
      </c>
      <c r="C271" s="273" t="s">
        <v>285</v>
      </c>
      <c r="D271" s="273" t="s">
        <v>306</v>
      </c>
      <c r="E271" s="273" t="s">
        <v>586</v>
      </c>
      <c r="F271" s="273"/>
      <c r="G271" s="253">
        <v>1</v>
      </c>
      <c r="H271" s="253">
        <v>1</v>
      </c>
      <c r="I271" s="261">
        <v>1</v>
      </c>
    </row>
    <row r="272" spans="1:9" x14ac:dyDescent="0.2">
      <c r="A272" s="262" t="s">
        <v>587</v>
      </c>
      <c r="B272" s="254" t="s">
        <v>395</v>
      </c>
      <c r="C272" s="254" t="s">
        <v>285</v>
      </c>
      <c r="D272" s="254" t="s">
        <v>306</v>
      </c>
      <c r="E272" s="254" t="s">
        <v>588</v>
      </c>
      <c r="F272" s="254"/>
      <c r="G272" s="253">
        <v>1</v>
      </c>
      <c r="H272" s="253">
        <v>1</v>
      </c>
      <c r="I272" s="261">
        <v>1</v>
      </c>
    </row>
    <row r="273" spans="1:9" x14ac:dyDescent="0.2">
      <c r="A273" s="272" t="s">
        <v>427</v>
      </c>
      <c r="B273" s="271" t="s">
        <v>395</v>
      </c>
      <c r="C273" s="271" t="s">
        <v>285</v>
      </c>
      <c r="D273" s="271" t="s">
        <v>306</v>
      </c>
      <c r="E273" s="271" t="s">
        <v>588</v>
      </c>
      <c r="F273" s="271" t="s">
        <v>428</v>
      </c>
      <c r="G273" s="253">
        <v>1</v>
      </c>
      <c r="H273" s="253">
        <v>1</v>
      </c>
      <c r="I273" s="261">
        <v>1</v>
      </c>
    </row>
    <row r="274" spans="1:9" x14ac:dyDescent="0.2">
      <c r="A274" s="255" t="s">
        <v>427</v>
      </c>
      <c r="B274" s="256" t="s">
        <v>395</v>
      </c>
      <c r="C274" s="256" t="s">
        <v>285</v>
      </c>
      <c r="D274" s="256" t="s">
        <v>306</v>
      </c>
      <c r="E274" s="256" t="s">
        <v>589</v>
      </c>
      <c r="F274" s="256" t="s">
        <v>428</v>
      </c>
      <c r="G274" s="253">
        <v>1</v>
      </c>
      <c r="H274" s="253">
        <v>1</v>
      </c>
      <c r="I274" s="261">
        <v>1</v>
      </c>
    </row>
    <row r="275" spans="1:9" ht="24" x14ac:dyDescent="0.2">
      <c r="A275" s="276" t="s">
        <v>549</v>
      </c>
      <c r="B275" s="275" t="s">
        <v>395</v>
      </c>
      <c r="C275" s="275" t="s">
        <v>285</v>
      </c>
      <c r="D275" s="275" t="s">
        <v>306</v>
      </c>
      <c r="E275" s="275" t="s">
        <v>550</v>
      </c>
      <c r="F275" s="275"/>
      <c r="G275" s="253">
        <v>971.78399999999999</v>
      </c>
      <c r="H275" s="253">
        <v>0</v>
      </c>
      <c r="I275" s="261">
        <v>3200</v>
      </c>
    </row>
    <row r="276" spans="1:9" ht="24" x14ac:dyDescent="0.2">
      <c r="A276" s="274" t="s">
        <v>590</v>
      </c>
      <c r="B276" s="273" t="s">
        <v>395</v>
      </c>
      <c r="C276" s="273" t="s">
        <v>285</v>
      </c>
      <c r="D276" s="273" t="s">
        <v>306</v>
      </c>
      <c r="E276" s="273" t="s">
        <v>591</v>
      </c>
      <c r="F276" s="273"/>
      <c r="G276" s="253">
        <v>971.78399999999999</v>
      </c>
      <c r="H276" s="253">
        <v>0</v>
      </c>
      <c r="I276" s="261">
        <v>3200</v>
      </c>
    </row>
    <row r="277" spans="1:9" ht="48" x14ac:dyDescent="0.2">
      <c r="A277" s="262" t="s">
        <v>592</v>
      </c>
      <c r="B277" s="254" t="s">
        <v>395</v>
      </c>
      <c r="C277" s="254" t="s">
        <v>285</v>
      </c>
      <c r="D277" s="254" t="s">
        <v>306</v>
      </c>
      <c r="E277" s="254" t="s">
        <v>593</v>
      </c>
      <c r="F277" s="254"/>
      <c r="G277" s="253">
        <v>971.78399999999999</v>
      </c>
      <c r="H277" s="253">
        <v>0</v>
      </c>
      <c r="I277" s="261">
        <v>3200</v>
      </c>
    </row>
    <row r="278" spans="1:9" x14ac:dyDescent="0.2">
      <c r="A278" s="272" t="s">
        <v>427</v>
      </c>
      <c r="B278" s="271" t="s">
        <v>395</v>
      </c>
      <c r="C278" s="271" t="s">
        <v>285</v>
      </c>
      <c r="D278" s="271" t="s">
        <v>306</v>
      </c>
      <c r="E278" s="271" t="s">
        <v>593</v>
      </c>
      <c r="F278" s="271" t="s">
        <v>428</v>
      </c>
      <c r="G278" s="253">
        <v>971.78399999999999</v>
      </c>
      <c r="H278" s="253">
        <v>0</v>
      </c>
      <c r="I278" s="261">
        <v>3200</v>
      </c>
    </row>
    <row r="279" spans="1:9" x14ac:dyDescent="0.2">
      <c r="A279" s="255" t="s">
        <v>427</v>
      </c>
      <c r="B279" s="256" t="s">
        <v>395</v>
      </c>
      <c r="C279" s="256" t="s">
        <v>285</v>
      </c>
      <c r="D279" s="256" t="s">
        <v>306</v>
      </c>
      <c r="E279" s="256" t="s">
        <v>594</v>
      </c>
      <c r="F279" s="256" t="s">
        <v>428</v>
      </c>
      <c r="G279" s="253">
        <v>0</v>
      </c>
      <c r="H279" s="253">
        <v>0</v>
      </c>
      <c r="I279" s="261">
        <v>3200</v>
      </c>
    </row>
    <row r="280" spans="1:9" x14ac:dyDescent="0.2">
      <c r="A280" s="255" t="s">
        <v>427</v>
      </c>
      <c r="B280" s="256" t="s">
        <v>395</v>
      </c>
      <c r="C280" s="256" t="s">
        <v>285</v>
      </c>
      <c r="D280" s="256" t="s">
        <v>306</v>
      </c>
      <c r="E280" s="256" t="s">
        <v>1137</v>
      </c>
      <c r="F280" s="256" t="s">
        <v>428</v>
      </c>
      <c r="G280" s="253">
        <v>971.78399999999999</v>
      </c>
      <c r="H280" s="253">
        <v>0</v>
      </c>
      <c r="I280" s="261">
        <v>0</v>
      </c>
    </row>
    <row r="281" spans="1:9" ht="24" x14ac:dyDescent="0.2">
      <c r="A281" s="276" t="s">
        <v>595</v>
      </c>
      <c r="B281" s="275" t="s">
        <v>395</v>
      </c>
      <c r="C281" s="275" t="s">
        <v>285</v>
      </c>
      <c r="D281" s="275" t="s">
        <v>306</v>
      </c>
      <c r="E281" s="275" t="s">
        <v>596</v>
      </c>
      <c r="F281" s="275"/>
      <c r="G281" s="253">
        <v>874.57357999999999</v>
      </c>
      <c r="H281" s="253">
        <v>2058.1616300000001</v>
      </c>
      <c r="I281" s="261">
        <v>2455.2949400000002</v>
      </c>
    </row>
    <row r="282" spans="1:9" ht="24" x14ac:dyDescent="0.2">
      <c r="A282" s="262" t="s">
        <v>597</v>
      </c>
      <c r="B282" s="254" t="s">
        <v>395</v>
      </c>
      <c r="C282" s="254" t="s">
        <v>285</v>
      </c>
      <c r="D282" s="254" t="s">
        <v>306</v>
      </c>
      <c r="E282" s="254" t="s">
        <v>598</v>
      </c>
      <c r="F282" s="254"/>
      <c r="G282" s="253">
        <v>874.57357999999999</v>
      </c>
      <c r="H282" s="253">
        <v>2058.1616300000001</v>
      </c>
      <c r="I282" s="261">
        <v>2455.2949400000002</v>
      </c>
    </row>
    <row r="283" spans="1:9" x14ac:dyDescent="0.2">
      <c r="A283" s="272" t="s">
        <v>427</v>
      </c>
      <c r="B283" s="271" t="s">
        <v>395</v>
      </c>
      <c r="C283" s="271" t="s">
        <v>285</v>
      </c>
      <c r="D283" s="271" t="s">
        <v>306</v>
      </c>
      <c r="E283" s="271" t="s">
        <v>598</v>
      </c>
      <c r="F283" s="271" t="s">
        <v>428</v>
      </c>
      <c r="G283" s="253">
        <v>874.57357999999999</v>
      </c>
      <c r="H283" s="253">
        <v>2058.1616300000001</v>
      </c>
      <c r="I283" s="261">
        <v>2455.2949400000002</v>
      </c>
    </row>
    <row r="284" spans="1:9" x14ac:dyDescent="0.2">
      <c r="A284" s="255" t="s">
        <v>427</v>
      </c>
      <c r="B284" s="256" t="s">
        <v>395</v>
      </c>
      <c r="C284" s="256" t="s">
        <v>285</v>
      </c>
      <c r="D284" s="256" t="s">
        <v>306</v>
      </c>
      <c r="E284" s="256" t="s">
        <v>599</v>
      </c>
      <c r="F284" s="256" t="s">
        <v>428</v>
      </c>
      <c r="G284" s="253">
        <v>460.22985</v>
      </c>
      <c r="H284" s="253">
        <v>0</v>
      </c>
      <c r="I284" s="261">
        <v>0</v>
      </c>
    </row>
    <row r="285" spans="1:9" x14ac:dyDescent="0.2">
      <c r="A285" s="255" t="s">
        <v>427</v>
      </c>
      <c r="B285" s="256" t="s">
        <v>395</v>
      </c>
      <c r="C285" s="256" t="s">
        <v>285</v>
      </c>
      <c r="D285" s="256" t="s">
        <v>306</v>
      </c>
      <c r="E285" s="256" t="s">
        <v>600</v>
      </c>
      <c r="F285" s="256" t="s">
        <v>428</v>
      </c>
      <c r="G285" s="253">
        <v>4.64879</v>
      </c>
      <c r="H285" s="253">
        <v>0</v>
      </c>
      <c r="I285" s="261">
        <v>0</v>
      </c>
    </row>
    <row r="286" spans="1:9" x14ac:dyDescent="0.2">
      <c r="A286" s="255" t="s">
        <v>427</v>
      </c>
      <c r="B286" s="256" t="s">
        <v>395</v>
      </c>
      <c r="C286" s="256" t="s">
        <v>285</v>
      </c>
      <c r="D286" s="256" t="s">
        <v>306</v>
      </c>
      <c r="E286" s="256" t="s">
        <v>601</v>
      </c>
      <c r="F286" s="256" t="s">
        <v>428</v>
      </c>
      <c r="G286" s="253">
        <v>0</v>
      </c>
      <c r="H286" s="253">
        <v>1</v>
      </c>
      <c r="I286" s="261">
        <v>0</v>
      </c>
    </row>
    <row r="287" spans="1:9" x14ac:dyDescent="0.2">
      <c r="A287" s="255" t="s">
        <v>427</v>
      </c>
      <c r="B287" s="256" t="s">
        <v>395</v>
      </c>
      <c r="C287" s="256" t="s">
        <v>285</v>
      </c>
      <c r="D287" s="256" t="s">
        <v>306</v>
      </c>
      <c r="E287" s="256" t="s">
        <v>602</v>
      </c>
      <c r="F287" s="256" t="s">
        <v>428</v>
      </c>
      <c r="G287" s="253">
        <v>0</v>
      </c>
      <c r="H287" s="253">
        <v>1877.1616300000001</v>
      </c>
      <c r="I287" s="261">
        <v>2155.2949400000002</v>
      </c>
    </row>
    <row r="288" spans="1:9" x14ac:dyDescent="0.2">
      <c r="A288" s="255" t="s">
        <v>427</v>
      </c>
      <c r="B288" s="256" t="s">
        <v>395</v>
      </c>
      <c r="C288" s="256" t="s">
        <v>285</v>
      </c>
      <c r="D288" s="256" t="s">
        <v>306</v>
      </c>
      <c r="E288" s="256" t="s">
        <v>603</v>
      </c>
      <c r="F288" s="256" t="s">
        <v>428</v>
      </c>
      <c r="G288" s="253">
        <v>409.69493999999997</v>
      </c>
      <c r="H288" s="253">
        <v>180</v>
      </c>
      <c r="I288" s="261">
        <v>300</v>
      </c>
    </row>
    <row r="289" spans="1:9" x14ac:dyDescent="0.2">
      <c r="A289" s="280" t="s">
        <v>361</v>
      </c>
      <c r="B289" s="279" t="s">
        <v>395</v>
      </c>
      <c r="C289" s="279" t="s">
        <v>287</v>
      </c>
      <c r="D289" s="279"/>
      <c r="E289" s="279"/>
      <c r="F289" s="279"/>
      <c r="G289" s="258">
        <v>207597.07405</v>
      </c>
      <c r="H289" s="258">
        <v>46440.475429999999</v>
      </c>
      <c r="I289" s="260">
        <v>183382.48728999999</v>
      </c>
    </row>
    <row r="290" spans="1:9" x14ac:dyDescent="0.2">
      <c r="A290" s="278" t="s">
        <v>308</v>
      </c>
      <c r="B290" s="277" t="s">
        <v>395</v>
      </c>
      <c r="C290" s="277" t="s">
        <v>287</v>
      </c>
      <c r="D290" s="277" t="s">
        <v>44</v>
      </c>
      <c r="E290" s="277"/>
      <c r="F290" s="277"/>
      <c r="G290" s="251">
        <v>129.20860999999999</v>
      </c>
      <c r="H290" s="251">
        <v>54</v>
      </c>
      <c r="I290" s="252">
        <v>37620.959179999998</v>
      </c>
    </row>
    <row r="291" spans="1:9" ht="24" x14ac:dyDescent="0.2">
      <c r="A291" s="276" t="s">
        <v>450</v>
      </c>
      <c r="B291" s="275" t="s">
        <v>395</v>
      </c>
      <c r="C291" s="275" t="s">
        <v>287</v>
      </c>
      <c r="D291" s="275" t="s">
        <v>44</v>
      </c>
      <c r="E291" s="275" t="s">
        <v>451</v>
      </c>
      <c r="F291" s="275"/>
      <c r="G291" s="253">
        <v>83.083830000000006</v>
      </c>
      <c r="H291" s="253">
        <v>0</v>
      </c>
      <c r="I291" s="261">
        <v>37567.959179999998</v>
      </c>
    </row>
    <row r="292" spans="1:9" ht="24" x14ac:dyDescent="0.2">
      <c r="A292" s="274" t="s">
        <v>535</v>
      </c>
      <c r="B292" s="273" t="s">
        <v>395</v>
      </c>
      <c r="C292" s="273" t="s">
        <v>287</v>
      </c>
      <c r="D292" s="273" t="s">
        <v>44</v>
      </c>
      <c r="E292" s="273" t="s">
        <v>536</v>
      </c>
      <c r="F292" s="273"/>
      <c r="G292" s="253">
        <v>83.083830000000006</v>
      </c>
      <c r="H292" s="253">
        <v>0</v>
      </c>
      <c r="I292" s="261">
        <v>0</v>
      </c>
    </row>
    <row r="293" spans="1:9" x14ac:dyDescent="0.2">
      <c r="A293" s="262" t="s">
        <v>604</v>
      </c>
      <c r="B293" s="254" t="s">
        <v>395</v>
      </c>
      <c r="C293" s="254" t="s">
        <v>287</v>
      </c>
      <c r="D293" s="254" t="s">
        <v>44</v>
      </c>
      <c r="E293" s="254" t="s">
        <v>605</v>
      </c>
      <c r="F293" s="254"/>
      <c r="G293" s="253">
        <v>83.083830000000006</v>
      </c>
      <c r="H293" s="253">
        <v>0</v>
      </c>
      <c r="I293" s="261">
        <v>0</v>
      </c>
    </row>
    <row r="294" spans="1:9" ht="24" x14ac:dyDescent="0.2">
      <c r="A294" s="272" t="s">
        <v>606</v>
      </c>
      <c r="B294" s="271" t="s">
        <v>395</v>
      </c>
      <c r="C294" s="271" t="s">
        <v>287</v>
      </c>
      <c r="D294" s="271" t="s">
        <v>44</v>
      </c>
      <c r="E294" s="271" t="s">
        <v>605</v>
      </c>
      <c r="F294" s="271" t="s">
        <v>607</v>
      </c>
      <c r="G294" s="253">
        <v>83.083830000000006</v>
      </c>
      <c r="H294" s="253">
        <v>0</v>
      </c>
      <c r="I294" s="261">
        <v>0</v>
      </c>
    </row>
    <row r="295" spans="1:9" ht="24" x14ac:dyDescent="0.2">
      <c r="A295" s="255" t="s">
        <v>606</v>
      </c>
      <c r="B295" s="256" t="s">
        <v>395</v>
      </c>
      <c r="C295" s="256" t="s">
        <v>287</v>
      </c>
      <c r="D295" s="256" t="s">
        <v>44</v>
      </c>
      <c r="E295" s="256" t="s">
        <v>608</v>
      </c>
      <c r="F295" s="256" t="s">
        <v>607</v>
      </c>
      <c r="G295" s="253">
        <v>83.083830000000006</v>
      </c>
      <c r="H295" s="253">
        <v>0</v>
      </c>
      <c r="I295" s="261">
        <v>0</v>
      </c>
    </row>
    <row r="296" spans="1:9" x14ac:dyDescent="0.2">
      <c r="A296" s="270" t="s">
        <v>609</v>
      </c>
      <c r="B296" s="273" t="s">
        <v>395</v>
      </c>
      <c r="C296" s="273" t="s">
        <v>287</v>
      </c>
      <c r="D296" s="273" t="s">
        <v>44</v>
      </c>
      <c r="E296" s="273" t="s">
        <v>610</v>
      </c>
      <c r="F296" s="273"/>
      <c r="G296" s="253">
        <v>0</v>
      </c>
      <c r="H296" s="253">
        <v>0</v>
      </c>
      <c r="I296" s="261">
        <v>37567.959179999998</v>
      </c>
    </row>
    <row r="297" spans="1:9" ht="36" x14ac:dyDescent="0.2">
      <c r="A297" s="262" t="s">
        <v>611</v>
      </c>
      <c r="B297" s="254" t="s">
        <v>395</v>
      </c>
      <c r="C297" s="254" t="s">
        <v>287</v>
      </c>
      <c r="D297" s="254" t="s">
        <v>44</v>
      </c>
      <c r="E297" s="254" t="s">
        <v>612</v>
      </c>
      <c r="F297" s="254"/>
      <c r="G297" s="253">
        <v>0</v>
      </c>
      <c r="H297" s="253">
        <v>0</v>
      </c>
      <c r="I297" s="261">
        <v>37567.959179999998</v>
      </c>
    </row>
    <row r="298" spans="1:9" ht="24" x14ac:dyDescent="0.2">
      <c r="A298" s="272" t="s">
        <v>606</v>
      </c>
      <c r="B298" s="271" t="s">
        <v>395</v>
      </c>
      <c r="C298" s="271" t="s">
        <v>287</v>
      </c>
      <c r="D298" s="271" t="s">
        <v>44</v>
      </c>
      <c r="E298" s="271" t="s">
        <v>612</v>
      </c>
      <c r="F298" s="271" t="s">
        <v>607</v>
      </c>
      <c r="G298" s="253">
        <v>0</v>
      </c>
      <c r="H298" s="253">
        <v>0</v>
      </c>
      <c r="I298" s="261">
        <v>37567.959179999998</v>
      </c>
    </row>
    <row r="299" spans="1:9" ht="24" x14ac:dyDescent="0.2">
      <c r="A299" s="255" t="s">
        <v>606</v>
      </c>
      <c r="B299" s="256" t="s">
        <v>395</v>
      </c>
      <c r="C299" s="256" t="s">
        <v>287</v>
      </c>
      <c r="D299" s="256" t="s">
        <v>44</v>
      </c>
      <c r="E299" s="256" t="s">
        <v>613</v>
      </c>
      <c r="F299" s="256" t="s">
        <v>607</v>
      </c>
      <c r="G299" s="253">
        <v>0</v>
      </c>
      <c r="H299" s="253">
        <v>0</v>
      </c>
      <c r="I299" s="261">
        <v>37567.959179999998</v>
      </c>
    </row>
    <row r="300" spans="1:9" ht="24" x14ac:dyDescent="0.2">
      <c r="A300" s="276" t="s">
        <v>549</v>
      </c>
      <c r="B300" s="275" t="s">
        <v>395</v>
      </c>
      <c r="C300" s="275" t="s">
        <v>287</v>
      </c>
      <c r="D300" s="275" t="s">
        <v>44</v>
      </c>
      <c r="E300" s="275" t="s">
        <v>550</v>
      </c>
      <c r="F300" s="275"/>
      <c r="G300" s="253">
        <v>46.124780000000001</v>
      </c>
      <c r="H300" s="253">
        <v>54</v>
      </c>
      <c r="I300" s="261">
        <v>53</v>
      </c>
    </row>
    <row r="301" spans="1:9" ht="24" x14ac:dyDescent="0.2">
      <c r="A301" s="274" t="s">
        <v>614</v>
      </c>
      <c r="B301" s="273" t="s">
        <v>395</v>
      </c>
      <c r="C301" s="273" t="s">
        <v>287</v>
      </c>
      <c r="D301" s="273" t="s">
        <v>44</v>
      </c>
      <c r="E301" s="273" t="s">
        <v>615</v>
      </c>
      <c r="F301" s="273"/>
      <c r="G301" s="253">
        <v>46.124780000000001</v>
      </c>
      <c r="H301" s="253">
        <v>54</v>
      </c>
      <c r="I301" s="261">
        <v>53</v>
      </c>
    </row>
    <row r="302" spans="1:9" ht="24" x14ac:dyDescent="0.2">
      <c r="A302" s="262" t="s">
        <v>616</v>
      </c>
      <c r="B302" s="254" t="s">
        <v>395</v>
      </c>
      <c r="C302" s="254" t="s">
        <v>287</v>
      </c>
      <c r="D302" s="254" t="s">
        <v>44</v>
      </c>
      <c r="E302" s="254" t="s">
        <v>617</v>
      </c>
      <c r="F302" s="254"/>
      <c r="G302" s="253">
        <v>43.124780000000001</v>
      </c>
      <c r="H302" s="253">
        <v>53</v>
      </c>
      <c r="I302" s="261">
        <v>53</v>
      </c>
    </row>
    <row r="303" spans="1:9" x14ac:dyDescent="0.2">
      <c r="A303" s="272" t="s">
        <v>427</v>
      </c>
      <c r="B303" s="271" t="s">
        <v>395</v>
      </c>
      <c r="C303" s="271" t="s">
        <v>287</v>
      </c>
      <c r="D303" s="271" t="s">
        <v>44</v>
      </c>
      <c r="E303" s="271" t="s">
        <v>617</v>
      </c>
      <c r="F303" s="271" t="s">
        <v>428</v>
      </c>
      <c r="G303" s="253">
        <v>43.124780000000001</v>
      </c>
      <c r="H303" s="253">
        <v>53</v>
      </c>
      <c r="I303" s="261">
        <v>53</v>
      </c>
    </row>
    <row r="304" spans="1:9" x14ac:dyDescent="0.2">
      <c r="A304" s="255" t="s">
        <v>427</v>
      </c>
      <c r="B304" s="256" t="s">
        <v>395</v>
      </c>
      <c r="C304" s="256" t="s">
        <v>287</v>
      </c>
      <c r="D304" s="256" t="s">
        <v>44</v>
      </c>
      <c r="E304" s="256" t="s">
        <v>618</v>
      </c>
      <c r="F304" s="256" t="s">
        <v>428</v>
      </c>
      <c r="G304" s="253">
        <v>38.324779999999997</v>
      </c>
      <c r="H304" s="253">
        <v>50</v>
      </c>
      <c r="I304" s="261">
        <v>50</v>
      </c>
    </row>
    <row r="305" spans="1:9" x14ac:dyDescent="0.2">
      <c r="A305" s="255" t="s">
        <v>427</v>
      </c>
      <c r="B305" s="256" t="s">
        <v>395</v>
      </c>
      <c r="C305" s="256" t="s">
        <v>287</v>
      </c>
      <c r="D305" s="256" t="s">
        <v>44</v>
      </c>
      <c r="E305" s="256" t="s">
        <v>619</v>
      </c>
      <c r="F305" s="256" t="s">
        <v>428</v>
      </c>
      <c r="G305" s="253">
        <v>4.8</v>
      </c>
      <c r="H305" s="253">
        <v>3</v>
      </c>
      <c r="I305" s="261">
        <v>3</v>
      </c>
    </row>
    <row r="306" spans="1:9" ht="24" x14ac:dyDescent="0.2">
      <c r="A306" s="262" t="s">
        <v>620</v>
      </c>
      <c r="B306" s="254" t="s">
        <v>395</v>
      </c>
      <c r="C306" s="254" t="s">
        <v>287</v>
      </c>
      <c r="D306" s="254" t="s">
        <v>44</v>
      </c>
      <c r="E306" s="254" t="s">
        <v>621</v>
      </c>
      <c r="F306" s="254"/>
      <c r="G306" s="253">
        <v>3</v>
      </c>
      <c r="H306" s="253">
        <v>1</v>
      </c>
      <c r="I306" s="261">
        <v>0</v>
      </c>
    </row>
    <row r="307" spans="1:9" ht="24" x14ac:dyDescent="0.2">
      <c r="A307" s="272" t="s">
        <v>622</v>
      </c>
      <c r="B307" s="271" t="s">
        <v>395</v>
      </c>
      <c r="C307" s="271" t="s">
        <v>287</v>
      </c>
      <c r="D307" s="271" t="s">
        <v>44</v>
      </c>
      <c r="E307" s="271" t="s">
        <v>621</v>
      </c>
      <c r="F307" s="271" t="s">
        <v>623</v>
      </c>
      <c r="G307" s="253">
        <v>3</v>
      </c>
      <c r="H307" s="253">
        <v>1</v>
      </c>
      <c r="I307" s="261">
        <v>0</v>
      </c>
    </row>
    <row r="308" spans="1:9" ht="24" x14ac:dyDescent="0.2">
      <c r="A308" s="255" t="s">
        <v>622</v>
      </c>
      <c r="B308" s="256" t="s">
        <v>395</v>
      </c>
      <c r="C308" s="256" t="s">
        <v>287</v>
      </c>
      <c r="D308" s="256" t="s">
        <v>44</v>
      </c>
      <c r="E308" s="256" t="s">
        <v>624</v>
      </c>
      <c r="F308" s="256" t="s">
        <v>623</v>
      </c>
      <c r="G308" s="253">
        <v>3</v>
      </c>
      <c r="H308" s="253">
        <v>1</v>
      </c>
      <c r="I308" s="261">
        <v>0</v>
      </c>
    </row>
    <row r="309" spans="1:9" x14ac:dyDescent="0.2">
      <c r="A309" s="278" t="s">
        <v>309</v>
      </c>
      <c r="B309" s="277" t="s">
        <v>395</v>
      </c>
      <c r="C309" s="277" t="s">
        <v>287</v>
      </c>
      <c r="D309" s="277" t="s">
        <v>70</v>
      </c>
      <c r="E309" s="277"/>
      <c r="F309" s="277"/>
      <c r="G309" s="251">
        <v>179193.31667999999</v>
      </c>
      <c r="H309" s="251">
        <v>35857</v>
      </c>
      <c r="I309" s="252">
        <v>135324.9</v>
      </c>
    </row>
    <row r="310" spans="1:9" ht="24" x14ac:dyDescent="0.2">
      <c r="A310" s="276" t="s">
        <v>450</v>
      </c>
      <c r="B310" s="275" t="s">
        <v>395</v>
      </c>
      <c r="C310" s="275" t="s">
        <v>287</v>
      </c>
      <c r="D310" s="275" t="s">
        <v>70</v>
      </c>
      <c r="E310" s="275" t="s">
        <v>451</v>
      </c>
      <c r="F310" s="275"/>
      <c r="G310" s="253">
        <v>2266</v>
      </c>
      <c r="H310" s="253">
        <v>0</v>
      </c>
      <c r="I310" s="261">
        <v>0</v>
      </c>
    </row>
    <row r="311" spans="1:9" x14ac:dyDescent="0.2">
      <c r="A311" s="270" t="s">
        <v>609</v>
      </c>
      <c r="B311" s="273" t="s">
        <v>395</v>
      </c>
      <c r="C311" s="273" t="s">
        <v>287</v>
      </c>
      <c r="D311" s="273" t="s">
        <v>70</v>
      </c>
      <c r="E311" s="273" t="s">
        <v>610</v>
      </c>
      <c r="F311" s="273"/>
      <c r="G311" s="253">
        <v>2266</v>
      </c>
      <c r="H311" s="253">
        <v>0</v>
      </c>
      <c r="I311" s="261">
        <v>0</v>
      </c>
    </row>
    <row r="312" spans="1:9" ht="36" x14ac:dyDescent="0.2">
      <c r="A312" s="262" t="s">
        <v>611</v>
      </c>
      <c r="B312" s="254" t="s">
        <v>395</v>
      </c>
      <c r="C312" s="254" t="s">
        <v>287</v>
      </c>
      <c r="D312" s="254" t="s">
        <v>70</v>
      </c>
      <c r="E312" s="254" t="s">
        <v>612</v>
      </c>
      <c r="F312" s="254"/>
      <c r="G312" s="253">
        <v>2266</v>
      </c>
      <c r="H312" s="253">
        <v>0</v>
      </c>
      <c r="I312" s="261">
        <v>0</v>
      </c>
    </row>
    <row r="313" spans="1:9" ht="24" x14ac:dyDescent="0.2">
      <c r="A313" s="272" t="s">
        <v>606</v>
      </c>
      <c r="B313" s="271" t="s">
        <v>395</v>
      </c>
      <c r="C313" s="271" t="s">
        <v>287</v>
      </c>
      <c r="D313" s="271" t="s">
        <v>70</v>
      </c>
      <c r="E313" s="271" t="s">
        <v>612</v>
      </c>
      <c r="F313" s="271" t="s">
        <v>607</v>
      </c>
      <c r="G313" s="253">
        <v>2266</v>
      </c>
      <c r="H313" s="253">
        <v>0</v>
      </c>
      <c r="I313" s="261">
        <v>0</v>
      </c>
    </row>
    <row r="314" spans="1:9" ht="24" x14ac:dyDescent="0.2">
      <c r="A314" s="255" t="s">
        <v>606</v>
      </c>
      <c r="B314" s="256" t="s">
        <v>395</v>
      </c>
      <c r="C314" s="256" t="s">
        <v>287</v>
      </c>
      <c r="D314" s="256" t="s">
        <v>70</v>
      </c>
      <c r="E314" s="256" t="s">
        <v>625</v>
      </c>
      <c r="F314" s="256" t="s">
        <v>607</v>
      </c>
      <c r="G314" s="253">
        <v>2266</v>
      </c>
      <c r="H314" s="253">
        <v>0</v>
      </c>
      <c r="I314" s="261">
        <v>0</v>
      </c>
    </row>
    <row r="315" spans="1:9" ht="24" x14ac:dyDescent="0.2">
      <c r="A315" s="276" t="s">
        <v>549</v>
      </c>
      <c r="B315" s="275" t="s">
        <v>395</v>
      </c>
      <c r="C315" s="275" t="s">
        <v>287</v>
      </c>
      <c r="D315" s="275" t="s">
        <v>70</v>
      </c>
      <c r="E315" s="275" t="s">
        <v>550</v>
      </c>
      <c r="F315" s="275"/>
      <c r="G315" s="253">
        <v>175887.63685000001</v>
      </c>
      <c r="H315" s="253">
        <v>35857</v>
      </c>
      <c r="I315" s="261">
        <v>135324.9</v>
      </c>
    </row>
    <row r="316" spans="1:9" ht="24" x14ac:dyDescent="0.2">
      <c r="A316" s="274" t="s">
        <v>614</v>
      </c>
      <c r="B316" s="273" t="s">
        <v>395</v>
      </c>
      <c r="C316" s="273" t="s">
        <v>287</v>
      </c>
      <c r="D316" s="273" t="s">
        <v>70</v>
      </c>
      <c r="E316" s="273" t="s">
        <v>615</v>
      </c>
      <c r="F316" s="273"/>
      <c r="G316" s="253">
        <v>175887.63685000001</v>
      </c>
      <c r="H316" s="253">
        <v>35857</v>
      </c>
      <c r="I316" s="261">
        <v>35859</v>
      </c>
    </row>
    <row r="317" spans="1:9" ht="36" x14ac:dyDescent="0.2">
      <c r="A317" s="262" t="s">
        <v>626</v>
      </c>
      <c r="B317" s="254" t="s">
        <v>395</v>
      </c>
      <c r="C317" s="254" t="s">
        <v>287</v>
      </c>
      <c r="D317" s="254" t="s">
        <v>70</v>
      </c>
      <c r="E317" s="254" t="s">
        <v>627</v>
      </c>
      <c r="F317" s="254"/>
      <c r="G317" s="253">
        <v>60721.539989999997</v>
      </c>
      <c r="H317" s="253">
        <v>35600.6</v>
      </c>
      <c r="I317" s="261">
        <v>35602.6</v>
      </c>
    </row>
    <row r="318" spans="1:9" ht="24" x14ac:dyDescent="0.2">
      <c r="A318" s="272" t="s">
        <v>622</v>
      </c>
      <c r="B318" s="271" t="s">
        <v>395</v>
      </c>
      <c r="C318" s="271" t="s">
        <v>287</v>
      </c>
      <c r="D318" s="271" t="s">
        <v>70</v>
      </c>
      <c r="E318" s="271" t="s">
        <v>627</v>
      </c>
      <c r="F318" s="271" t="s">
        <v>623</v>
      </c>
      <c r="G318" s="253">
        <v>27074</v>
      </c>
      <c r="H318" s="253">
        <v>25551</v>
      </c>
      <c r="I318" s="261">
        <v>35601</v>
      </c>
    </row>
    <row r="319" spans="1:9" ht="24" x14ac:dyDescent="0.2">
      <c r="A319" s="255" t="s">
        <v>622</v>
      </c>
      <c r="B319" s="256" t="s">
        <v>395</v>
      </c>
      <c r="C319" s="256" t="s">
        <v>287</v>
      </c>
      <c r="D319" s="256" t="s">
        <v>70</v>
      </c>
      <c r="E319" s="256" t="s">
        <v>628</v>
      </c>
      <c r="F319" s="256" t="s">
        <v>623</v>
      </c>
      <c r="G319" s="253">
        <v>1000</v>
      </c>
      <c r="H319" s="253">
        <v>5000</v>
      </c>
      <c r="I319" s="261">
        <v>11000</v>
      </c>
    </row>
    <row r="320" spans="1:9" ht="24" x14ac:dyDescent="0.2">
      <c r="A320" s="255" t="s">
        <v>622</v>
      </c>
      <c r="B320" s="256" t="s">
        <v>395</v>
      </c>
      <c r="C320" s="256" t="s">
        <v>287</v>
      </c>
      <c r="D320" s="256" t="s">
        <v>70</v>
      </c>
      <c r="E320" s="256" t="s">
        <v>629</v>
      </c>
      <c r="F320" s="256" t="s">
        <v>623</v>
      </c>
      <c r="G320" s="253">
        <v>26000</v>
      </c>
      <c r="H320" s="253">
        <v>20550</v>
      </c>
      <c r="I320" s="261">
        <v>24600</v>
      </c>
    </row>
    <row r="321" spans="1:9" ht="24" x14ac:dyDescent="0.2">
      <c r="A321" s="255" t="s">
        <v>622</v>
      </c>
      <c r="B321" s="256" t="s">
        <v>395</v>
      </c>
      <c r="C321" s="256" t="s">
        <v>287</v>
      </c>
      <c r="D321" s="256" t="s">
        <v>70</v>
      </c>
      <c r="E321" s="256" t="s">
        <v>630</v>
      </c>
      <c r="F321" s="256" t="s">
        <v>623</v>
      </c>
      <c r="G321" s="253">
        <v>74</v>
      </c>
      <c r="H321" s="253">
        <v>1</v>
      </c>
      <c r="I321" s="261">
        <v>1</v>
      </c>
    </row>
    <row r="322" spans="1:9" x14ac:dyDescent="0.2">
      <c r="A322" s="272" t="s">
        <v>427</v>
      </c>
      <c r="B322" s="271" t="s">
        <v>395</v>
      </c>
      <c r="C322" s="271" t="s">
        <v>287</v>
      </c>
      <c r="D322" s="271" t="s">
        <v>70</v>
      </c>
      <c r="E322" s="271" t="s">
        <v>627</v>
      </c>
      <c r="F322" s="271" t="s">
        <v>428</v>
      </c>
      <c r="G322" s="253">
        <v>267.52525000000003</v>
      </c>
      <c r="H322" s="253">
        <v>2.6</v>
      </c>
      <c r="I322" s="261">
        <v>1.6</v>
      </c>
    </row>
    <row r="323" spans="1:9" x14ac:dyDescent="0.2">
      <c r="A323" s="255" t="s">
        <v>427</v>
      </c>
      <c r="B323" s="256" t="s">
        <v>395</v>
      </c>
      <c r="C323" s="256" t="s">
        <v>287</v>
      </c>
      <c r="D323" s="256" t="s">
        <v>70</v>
      </c>
      <c r="E323" s="256" t="s">
        <v>631</v>
      </c>
      <c r="F323" s="256" t="s">
        <v>428</v>
      </c>
      <c r="G323" s="253">
        <v>15</v>
      </c>
      <c r="H323" s="253">
        <v>2.6</v>
      </c>
      <c r="I323" s="261">
        <v>1.6</v>
      </c>
    </row>
    <row r="324" spans="1:9" x14ac:dyDescent="0.2">
      <c r="A324" s="255" t="s">
        <v>427</v>
      </c>
      <c r="B324" s="256" t="s">
        <v>395</v>
      </c>
      <c r="C324" s="256" t="s">
        <v>287</v>
      </c>
      <c r="D324" s="256" t="s">
        <v>70</v>
      </c>
      <c r="E324" s="256" t="s">
        <v>629</v>
      </c>
      <c r="F324" s="256" t="s">
        <v>428</v>
      </c>
      <c r="G324" s="253">
        <v>250</v>
      </c>
      <c r="H324" s="253">
        <v>0</v>
      </c>
      <c r="I324" s="261">
        <v>0</v>
      </c>
    </row>
    <row r="325" spans="1:9" x14ac:dyDescent="0.2">
      <c r="A325" s="255" t="s">
        <v>427</v>
      </c>
      <c r="B325" s="256" t="s">
        <v>395</v>
      </c>
      <c r="C325" s="256" t="s">
        <v>287</v>
      </c>
      <c r="D325" s="256" t="s">
        <v>70</v>
      </c>
      <c r="E325" s="256" t="s">
        <v>630</v>
      </c>
      <c r="F325" s="256" t="s">
        <v>428</v>
      </c>
      <c r="G325" s="253">
        <v>2.5252500000000002</v>
      </c>
      <c r="H325" s="253">
        <v>0</v>
      </c>
      <c r="I325" s="261">
        <v>0</v>
      </c>
    </row>
    <row r="326" spans="1:9" ht="24" x14ac:dyDescent="0.2">
      <c r="A326" s="272" t="s">
        <v>606</v>
      </c>
      <c r="B326" s="271" t="s">
        <v>395</v>
      </c>
      <c r="C326" s="271" t="s">
        <v>287</v>
      </c>
      <c r="D326" s="271" t="s">
        <v>70</v>
      </c>
      <c r="E326" s="271" t="s">
        <v>627</v>
      </c>
      <c r="F326" s="271" t="s">
        <v>607</v>
      </c>
      <c r="G326" s="253">
        <v>33380.014739999999</v>
      </c>
      <c r="H326" s="253">
        <v>10047</v>
      </c>
      <c r="I326" s="261">
        <v>0</v>
      </c>
    </row>
    <row r="327" spans="1:9" ht="24" x14ac:dyDescent="0.2">
      <c r="A327" s="255" t="s">
        <v>606</v>
      </c>
      <c r="B327" s="256" t="s">
        <v>395</v>
      </c>
      <c r="C327" s="256" t="s">
        <v>287</v>
      </c>
      <c r="D327" s="256" t="s">
        <v>70</v>
      </c>
      <c r="E327" s="256" t="s">
        <v>631</v>
      </c>
      <c r="F327" s="256" t="s">
        <v>607</v>
      </c>
      <c r="G327" s="253">
        <v>151.62252000000001</v>
      </c>
      <c r="H327" s="253">
        <v>0</v>
      </c>
      <c r="I327" s="261">
        <v>0</v>
      </c>
    </row>
    <row r="328" spans="1:9" ht="24" x14ac:dyDescent="0.2">
      <c r="A328" s="255" t="s">
        <v>606</v>
      </c>
      <c r="B328" s="256" t="s">
        <v>395</v>
      </c>
      <c r="C328" s="256" t="s">
        <v>287</v>
      </c>
      <c r="D328" s="256" t="s">
        <v>70</v>
      </c>
      <c r="E328" s="256" t="s">
        <v>632</v>
      </c>
      <c r="F328" s="256" t="s">
        <v>607</v>
      </c>
      <c r="G328" s="253">
        <v>33228.392220000002</v>
      </c>
      <c r="H328" s="253">
        <v>10047</v>
      </c>
      <c r="I328" s="261">
        <v>0</v>
      </c>
    </row>
    <row r="329" spans="1:9" x14ac:dyDescent="0.2">
      <c r="A329" s="262" t="s">
        <v>633</v>
      </c>
      <c r="B329" s="254" t="s">
        <v>395</v>
      </c>
      <c r="C329" s="254" t="s">
        <v>287</v>
      </c>
      <c r="D329" s="254" t="s">
        <v>70</v>
      </c>
      <c r="E329" s="254" t="s">
        <v>634</v>
      </c>
      <c r="F329" s="254"/>
      <c r="G329" s="253">
        <v>249.85686000000001</v>
      </c>
      <c r="H329" s="253">
        <v>256.39999999999998</v>
      </c>
      <c r="I329" s="261">
        <v>256.39999999999998</v>
      </c>
    </row>
    <row r="330" spans="1:9" x14ac:dyDescent="0.2">
      <c r="A330" s="272" t="s">
        <v>427</v>
      </c>
      <c r="B330" s="271" t="s">
        <v>395</v>
      </c>
      <c r="C330" s="271" t="s">
        <v>287</v>
      </c>
      <c r="D330" s="271" t="s">
        <v>70</v>
      </c>
      <c r="E330" s="271" t="s">
        <v>634</v>
      </c>
      <c r="F330" s="271" t="s">
        <v>428</v>
      </c>
      <c r="G330" s="253">
        <v>249.85686000000001</v>
      </c>
      <c r="H330" s="253">
        <v>256.39999999999998</v>
      </c>
      <c r="I330" s="261">
        <v>256.39999999999998</v>
      </c>
    </row>
    <row r="331" spans="1:9" x14ac:dyDescent="0.2">
      <c r="A331" s="255" t="s">
        <v>427</v>
      </c>
      <c r="B331" s="256" t="s">
        <v>395</v>
      </c>
      <c r="C331" s="256" t="s">
        <v>287</v>
      </c>
      <c r="D331" s="256" t="s">
        <v>70</v>
      </c>
      <c r="E331" s="256" t="s">
        <v>635</v>
      </c>
      <c r="F331" s="256" t="s">
        <v>428</v>
      </c>
      <c r="G331" s="253">
        <v>249.85686000000001</v>
      </c>
      <c r="H331" s="253">
        <v>256.39999999999998</v>
      </c>
      <c r="I331" s="261">
        <v>256.39999999999998</v>
      </c>
    </row>
    <row r="332" spans="1:9" x14ac:dyDescent="0.2">
      <c r="A332" s="262" t="s">
        <v>636</v>
      </c>
      <c r="B332" s="254" t="s">
        <v>395</v>
      </c>
      <c r="C332" s="254" t="s">
        <v>287</v>
      </c>
      <c r="D332" s="254" t="s">
        <v>70</v>
      </c>
      <c r="E332" s="254" t="s">
        <v>637</v>
      </c>
      <c r="F332" s="254"/>
      <c r="G332" s="253">
        <v>114916.24</v>
      </c>
      <c r="H332" s="253">
        <v>0</v>
      </c>
      <c r="I332" s="261">
        <v>0</v>
      </c>
    </row>
    <row r="333" spans="1:9" ht="24" x14ac:dyDescent="0.2">
      <c r="A333" s="272" t="s">
        <v>606</v>
      </c>
      <c r="B333" s="271" t="s">
        <v>395</v>
      </c>
      <c r="C333" s="271" t="s">
        <v>287</v>
      </c>
      <c r="D333" s="271" t="s">
        <v>70</v>
      </c>
      <c r="E333" s="271" t="s">
        <v>637</v>
      </c>
      <c r="F333" s="271" t="s">
        <v>607</v>
      </c>
      <c r="G333" s="253">
        <v>114916.24</v>
      </c>
      <c r="H333" s="253">
        <v>0</v>
      </c>
      <c r="I333" s="261">
        <v>0</v>
      </c>
    </row>
    <row r="334" spans="1:9" ht="24" x14ac:dyDescent="0.2">
      <c r="A334" s="255" t="s">
        <v>606</v>
      </c>
      <c r="B334" s="256" t="s">
        <v>395</v>
      </c>
      <c r="C334" s="256" t="s">
        <v>287</v>
      </c>
      <c r="D334" s="256" t="s">
        <v>70</v>
      </c>
      <c r="E334" s="256" t="s">
        <v>638</v>
      </c>
      <c r="F334" s="256" t="s">
        <v>607</v>
      </c>
      <c r="G334" s="253">
        <v>114904.74800000001</v>
      </c>
      <c r="H334" s="253">
        <v>0</v>
      </c>
      <c r="I334" s="261">
        <v>0</v>
      </c>
    </row>
    <row r="335" spans="1:9" ht="24" x14ac:dyDescent="0.2">
      <c r="A335" s="255" t="s">
        <v>606</v>
      </c>
      <c r="B335" s="256" t="s">
        <v>395</v>
      </c>
      <c r="C335" s="256" t="s">
        <v>287</v>
      </c>
      <c r="D335" s="256" t="s">
        <v>70</v>
      </c>
      <c r="E335" s="256" t="s">
        <v>639</v>
      </c>
      <c r="F335" s="256" t="s">
        <v>607</v>
      </c>
      <c r="G335" s="253">
        <v>11.492000000000001</v>
      </c>
      <c r="H335" s="253">
        <v>0</v>
      </c>
      <c r="I335" s="261">
        <v>0</v>
      </c>
    </row>
    <row r="336" spans="1:9" x14ac:dyDescent="0.2">
      <c r="A336" s="274" t="s">
        <v>574</v>
      </c>
      <c r="B336" s="273" t="s">
        <v>395</v>
      </c>
      <c r="C336" s="273" t="s">
        <v>287</v>
      </c>
      <c r="D336" s="273" t="s">
        <v>70</v>
      </c>
      <c r="E336" s="273" t="s">
        <v>1163</v>
      </c>
      <c r="F336" s="273"/>
      <c r="G336" s="253">
        <v>0</v>
      </c>
      <c r="H336" s="253">
        <v>0</v>
      </c>
      <c r="I336" s="261">
        <v>99465.9</v>
      </c>
    </row>
    <row r="337" spans="1:9" ht="24" x14ac:dyDescent="0.2">
      <c r="A337" s="262" t="s">
        <v>1164</v>
      </c>
      <c r="B337" s="254" t="s">
        <v>395</v>
      </c>
      <c r="C337" s="254" t="s">
        <v>287</v>
      </c>
      <c r="D337" s="254" t="s">
        <v>70</v>
      </c>
      <c r="E337" s="254" t="s">
        <v>1165</v>
      </c>
      <c r="F337" s="254"/>
      <c r="G337" s="253">
        <v>0</v>
      </c>
      <c r="H337" s="253">
        <v>0</v>
      </c>
      <c r="I337" s="261">
        <v>99465.9</v>
      </c>
    </row>
    <row r="338" spans="1:9" ht="24" x14ac:dyDescent="0.2">
      <c r="A338" s="272" t="s">
        <v>622</v>
      </c>
      <c r="B338" s="271" t="s">
        <v>395</v>
      </c>
      <c r="C338" s="271" t="s">
        <v>287</v>
      </c>
      <c r="D338" s="271" t="s">
        <v>70</v>
      </c>
      <c r="E338" s="271" t="s">
        <v>1165</v>
      </c>
      <c r="F338" s="271" t="s">
        <v>623</v>
      </c>
      <c r="G338" s="253">
        <v>0</v>
      </c>
      <c r="H338" s="253">
        <v>0</v>
      </c>
      <c r="I338" s="261">
        <v>99465.9</v>
      </c>
    </row>
    <row r="339" spans="1:9" ht="24" x14ac:dyDescent="0.2">
      <c r="A339" s="255" t="s">
        <v>622</v>
      </c>
      <c r="B339" s="256" t="s">
        <v>395</v>
      </c>
      <c r="C339" s="256" t="s">
        <v>287</v>
      </c>
      <c r="D339" s="256" t="s">
        <v>70</v>
      </c>
      <c r="E339" s="256" t="s">
        <v>1166</v>
      </c>
      <c r="F339" s="256" t="s">
        <v>623</v>
      </c>
      <c r="G339" s="253">
        <v>0</v>
      </c>
      <c r="H339" s="253">
        <v>0</v>
      </c>
      <c r="I339" s="261">
        <v>99465.9</v>
      </c>
    </row>
    <row r="340" spans="1:9" ht="24" x14ac:dyDescent="0.2">
      <c r="A340" s="276" t="s">
        <v>578</v>
      </c>
      <c r="B340" s="275" t="s">
        <v>395</v>
      </c>
      <c r="C340" s="275" t="s">
        <v>287</v>
      </c>
      <c r="D340" s="275" t="s">
        <v>70</v>
      </c>
      <c r="E340" s="275" t="s">
        <v>579</v>
      </c>
      <c r="F340" s="275"/>
      <c r="G340" s="253">
        <v>1039.67983</v>
      </c>
      <c r="H340" s="253">
        <v>0</v>
      </c>
      <c r="I340" s="261">
        <v>0</v>
      </c>
    </row>
    <row r="341" spans="1:9" ht="24" x14ac:dyDescent="0.2">
      <c r="A341" s="274" t="s">
        <v>580</v>
      </c>
      <c r="B341" s="273" t="s">
        <v>395</v>
      </c>
      <c r="C341" s="273" t="s">
        <v>287</v>
      </c>
      <c r="D341" s="273" t="s">
        <v>70</v>
      </c>
      <c r="E341" s="273" t="s">
        <v>581</v>
      </c>
      <c r="F341" s="273"/>
      <c r="G341" s="253">
        <v>1039.67983</v>
      </c>
      <c r="H341" s="253">
        <v>0</v>
      </c>
      <c r="I341" s="261">
        <v>0</v>
      </c>
    </row>
    <row r="342" spans="1:9" x14ac:dyDescent="0.2">
      <c r="A342" s="262" t="s">
        <v>582</v>
      </c>
      <c r="B342" s="254" t="s">
        <v>395</v>
      </c>
      <c r="C342" s="254" t="s">
        <v>287</v>
      </c>
      <c r="D342" s="254" t="s">
        <v>70</v>
      </c>
      <c r="E342" s="254" t="s">
        <v>583</v>
      </c>
      <c r="F342" s="254"/>
      <c r="G342" s="253">
        <v>1039.67983</v>
      </c>
      <c r="H342" s="253">
        <v>0</v>
      </c>
      <c r="I342" s="261">
        <v>0</v>
      </c>
    </row>
    <row r="343" spans="1:9" x14ac:dyDescent="0.2">
      <c r="A343" s="272" t="s">
        <v>427</v>
      </c>
      <c r="B343" s="271" t="s">
        <v>395</v>
      </c>
      <c r="C343" s="271" t="s">
        <v>287</v>
      </c>
      <c r="D343" s="271" t="s">
        <v>70</v>
      </c>
      <c r="E343" s="271" t="s">
        <v>583</v>
      </c>
      <c r="F343" s="271" t="s">
        <v>428</v>
      </c>
      <c r="G343" s="253">
        <v>1039.67983</v>
      </c>
      <c r="H343" s="253">
        <v>0</v>
      </c>
      <c r="I343" s="261">
        <v>0</v>
      </c>
    </row>
    <row r="344" spans="1:9" x14ac:dyDescent="0.2">
      <c r="A344" s="255" t="s">
        <v>427</v>
      </c>
      <c r="B344" s="256" t="s">
        <v>395</v>
      </c>
      <c r="C344" s="256" t="s">
        <v>287</v>
      </c>
      <c r="D344" s="256" t="s">
        <v>70</v>
      </c>
      <c r="E344" s="256" t="s">
        <v>381</v>
      </c>
      <c r="F344" s="256" t="s">
        <v>428</v>
      </c>
      <c r="G344" s="253">
        <v>215.68</v>
      </c>
      <c r="H344" s="253">
        <v>0</v>
      </c>
      <c r="I344" s="261">
        <v>0</v>
      </c>
    </row>
    <row r="345" spans="1:9" x14ac:dyDescent="0.2">
      <c r="A345" s="255" t="s">
        <v>427</v>
      </c>
      <c r="B345" s="256" t="s">
        <v>395</v>
      </c>
      <c r="C345" s="256" t="s">
        <v>287</v>
      </c>
      <c r="D345" s="256" t="s">
        <v>70</v>
      </c>
      <c r="E345" s="256" t="s">
        <v>584</v>
      </c>
      <c r="F345" s="256" t="s">
        <v>428</v>
      </c>
      <c r="G345" s="253">
        <v>107.99983</v>
      </c>
      <c r="H345" s="253">
        <v>0</v>
      </c>
      <c r="I345" s="261">
        <v>0</v>
      </c>
    </row>
    <row r="346" spans="1:9" x14ac:dyDescent="0.2">
      <c r="A346" s="255" t="s">
        <v>427</v>
      </c>
      <c r="B346" s="256" t="s">
        <v>395</v>
      </c>
      <c r="C346" s="256" t="s">
        <v>287</v>
      </c>
      <c r="D346" s="256" t="s">
        <v>70</v>
      </c>
      <c r="E346" s="256" t="s">
        <v>380</v>
      </c>
      <c r="F346" s="256" t="s">
        <v>428</v>
      </c>
      <c r="G346" s="253">
        <v>716</v>
      </c>
      <c r="H346" s="253">
        <v>0</v>
      </c>
      <c r="I346" s="261">
        <v>0</v>
      </c>
    </row>
    <row r="347" spans="1:9" x14ac:dyDescent="0.2">
      <c r="A347" s="278" t="s">
        <v>310</v>
      </c>
      <c r="B347" s="277" t="s">
        <v>395</v>
      </c>
      <c r="C347" s="277" t="s">
        <v>287</v>
      </c>
      <c r="D347" s="277" t="s">
        <v>283</v>
      </c>
      <c r="E347" s="277"/>
      <c r="F347" s="277"/>
      <c r="G347" s="251">
        <v>28081.598669999999</v>
      </c>
      <c r="H347" s="251">
        <v>10336.52534</v>
      </c>
      <c r="I347" s="252">
        <v>10243.678019999999</v>
      </c>
    </row>
    <row r="348" spans="1:9" ht="24" x14ac:dyDescent="0.2">
      <c r="A348" s="276" t="s">
        <v>450</v>
      </c>
      <c r="B348" s="275" t="s">
        <v>395</v>
      </c>
      <c r="C348" s="275" t="s">
        <v>287</v>
      </c>
      <c r="D348" s="275" t="s">
        <v>283</v>
      </c>
      <c r="E348" s="275" t="s">
        <v>451</v>
      </c>
      <c r="F348" s="275"/>
      <c r="G348" s="253">
        <v>13180.80258</v>
      </c>
      <c r="H348" s="253">
        <v>0</v>
      </c>
      <c r="I348" s="261">
        <v>0</v>
      </c>
    </row>
    <row r="349" spans="1:9" x14ac:dyDescent="0.2">
      <c r="A349" s="270" t="s">
        <v>609</v>
      </c>
      <c r="B349" s="273" t="s">
        <v>395</v>
      </c>
      <c r="C349" s="273" t="s">
        <v>287</v>
      </c>
      <c r="D349" s="273" t="s">
        <v>283</v>
      </c>
      <c r="E349" s="273" t="s">
        <v>610</v>
      </c>
      <c r="F349" s="273"/>
      <c r="G349" s="253">
        <v>13180.80258</v>
      </c>
      <c r="H349" s="253">
        <v>0</v>
      </c>
      <c r="I349" s="261">
        <v>0</v>
      </c>
    </row>
    <row r="350" spans="1:9" ht="36" x14ac:dyDescent="0.2">
      <c r="A350" s="262" t="s">
        <v>611</v>
      </c>
      <c r="B350" s="254" t="s">
        <v>395</v>
      </c>
      <c r="C350" s="254" t="s">
        <v>287</v>
      </c>
      <c r="D350" s="254" t="s">
        <v>283</v>
      </c>
      <c r="E350" s="254" t="s">
        <v>612</v>
      </c>
      <c r="F350" s="254"/>
      <c r="G350" s="253">
        <v>13180.80258</v>
      </c>
      <c r="H350" s="253">
        <v>0</v>
      </c>
      <c r="I350" s="261">
        <v>0</v>
      </c>
    </row>
    <row r="351" spans="1:9" x14ac:dyDescent="0.2">
      <c r="A351" s="272" t="s">
        <v>427</v>
      </c>
      <c r="B351" s="271" t="s">
        <v>395</v>
      </c>
      <c r="C351" s="271" t="s">
        <v>287</v>
      </c>
      <c r="D351" s="271" t="s">
        <v>283</v>
      </c>
      <c r="E351" s="271" t="s">
        <v>612</v>
      </c>
      <c r="F351" s="271" t="s">
        <v>428</v>
      </c>
      <c r="G351" s="253">
        <v>11077.001819999999</v>
      </c>
      <c r="H351" s="253">
        <v>0</v>
      </c>
      <c r="I351" s="261">
        <v>0</v>
      </c>
    </row>
    <row r="352" spans="1:9" x14ac:dyDescent="0.2">
      <c r="A352" s="255" t="s">
        <v>427</v>
      </c>
      <c r="B352" s="256" t="s">
        <v>395</v>
      </c>
      <c r="C352" s="256" t="s">
        <v>287</v>
      </c>
      <c r="D352" s="256" t="s">
        <v>283</v>
      </c>
      <c r="E352" s="256" t="s">
        <v>640</v>
      </c>
      <c r="F352" s="256" t="s">
        <v>428</v>
      </c>
      <c r="G352" s="253">
        <v>11018.001819999999</v>
      </c>
      <c r="H352" s="253">
        <v>0</v>
      </c>
      <c r="I352" s="261">
        <v>0</v>
      </c>
    </row>
    <row r="353" spans="1:9" x14ac:dyDescent="0.2">
      <c r="A353" s="255" t="s">
        <v>427</v>
      </c>
      <c r="B353" s="256" t="s">
        <v>395</v>
      </c>
      <c r="C353" s="256" t="s">
        <v>287</v>
      </c>
      <c r="D353" s="256" t="s">
        <v>283</v>
      </c>
      <c r="E353" s="256" t="s">
        <v>625</v>
      </c>
      <c r="F353" s="256" t="s">
        <v>428</v>
      </c>
      <c r="G353" s="253">
        <v>59</v>
      </c>
      <c r="H353" s="253">
        <v>0</v>
      </c>
      <c r="I353" s="261">
        <v>0</v>
      </c>
    </row>
    <row r="354" spans="1:9" ht="24" x14ac:dyDescent="0.2">
      <c r="A354" s="272" t="s">
        <v>606</v>
      </c>
      <c r="B354" s="271" t="s">
        <v>395</v>
      </c>
      <c r="C354" s="271" t="s">
        <v>287</v>
      </c>
      <c r="D354" s="271" t="s">
        <v>283</v>
      </c>
      <c r="E354" s="271" t="s">
        <v>612</v>
      </c>
      <c r="F354" s="271" t="s">
        <v>607</v>
      </c>
      <c r="G354" s="253">
        <v>2103.8007600000001</v>
      </c>
      <c r="H354" s="253">
        <v>0</v>
      </c>
      <c r="I354" s="261">
        <v>0</v>
      </c>
    </row>
    <row r="355" spans="1:9" ht="24" x14ac:dyDescent="0.2">
      <c r="A355" s="255" t="s">
        <v>606</v>
      </c>
      <c r="B355" s="256" t="s">
        <v>395</v>
      </c>
      <c r="C355" s="256" t="s">
        <v>287</v>
      </c>
      <c r="D355" s="256" t="s">
        <v>283</v>
      </c>
      <c r="E355" s="256" t="s">
        <v>641</v>
      </c>
      <c r="F355" s="256" t="s">
        <v>607</v>
      </c>
      <c r="G355" s="253">
        <v>200</v>
      </c>
      <c r="H355" s="253">
        <v>0</v>
      </c>
      <c r="I355" s="261">
        <v>0</v>
      </c>
    </row>
    <row r="356" spans="1:9" ht="24" x14ac:dyDescent="0.2">
      <c r="A356" s="255" t="s">
        <v>606</v>
      </c>
      <c r="B356" s="256" t="s">
        <v>395</v>
      </c>
      <c r="C356" s="256" t="s">
        <v>287</v>
      </c>
      <c r="D356" s="256" t="s">
        <v>283</v>
      </c>
      <c r="E356" s="256" t="s">
        <v>642</v>
      </c>
      <c r="F356" s="256" t="s">
        <v>607</v>
      </c>
      <c r="G356" s="253">
        <v>1710.8007600000001</v>
      </c>
      <c r="H356" s="253">
        <v>0</v>
      </c>
      <c r="I356" s="261">
        <v>0</v>
      </c>
    </row>
    <row r="357" spans="1:9" ht="24" x14ac:dyDescent="0.2">
      <c r="A357" s="255" t="s">
        <v>606</v>
      </c>
      <c r="B357" s="256" t="s">
        <v>395</v>
      </c>
      <c r="C357" s="256" t="s">
        <v>287</v>
      </c>
      <c r="D357" s="256" t="s">
        <v>283</v>
      </c>
      <c r="E357" s="256" t="s">
        <v>643</v>
      </c>
      <c r="F357" s="256" t="s">
        <v>607</v>
      </c>
      <c r="G357" s="253">
        <v>61</v>
      </c>
      <c r="H357" s="253">
        <v>0</v>
      </c>
      <c r="I357" s="261">
        <v>0</v>
      </c>
    </row>
    <row r="358" spans="1:9" ht="24" x14ac:dyDescent="0.2">
      <c r="A358" s="255" t="s">
        <v>606</v>
      </c>
      <c r="B358" s="256" t="s">
        <v>395</v>
      </c>
      <c r="C358" s="256" t="s">
        <v>287</v>
      </c>
      <c r="D358" s="256" t="s">
        <v>283</v>
      </c>
      <c r="E358" s="256" t="s">
        <v>1138</v>
      </c>
      <c r="F358" s="256" t="s">
        <v>607</v>
      </c>
      <c r="G358" s="253">
        <v>132</v>
      </c>
      <c r="H358" s="253">
        <v>0</v>
      </c>
      <c r="I358" s="261">
        <v>0</v>
      </c>
    </row>
    <row r="359" spans="1:9" ht="24" x14ac:dyDescent="0.2">
      <c r="A359" s="276" t="s">
        <v>549</v>
      </c>
      <c r="B359" s="275" t="s">
        <v>395</v>
      </c>
      <c r="C359" s="275" t="s">
        <v>287</v>
      </c>
      <c r="D359" s="275" t="s">
        <v>283</v>
      </c>
      <c r="E359" s="275" t="s">
        <v>550</v>
      </c>
      <c r="F359" s="275"/>
      <c r="G359" s="253">
        <v>5997.3575199999996</v>
      </c>
      <c r="H359" s="253">
        <v>4336.5253400000001</v>
      </c>
      <c r="I359" s="261">
        <v>4243.6780200000003</v>
      </c>
    </row>
    <row r="360" spans="1:9" x14ac:dyDescent="0.2">
      <c r="A360" s="274" t="s">
        <v>644</v>
      </c>
      <c r="B360" s="273" t="s">
        <v>395</v>
      </c>
      <c r="C360" s="273" t="s">
        <v>287</v>
      </c>
      <c r="D360" s="273" t="s">
        <v>283</v>
      </c>
      <c r="E360" s="273" t="s">
        <v>645</v>
      </c>
      <c r="F360" s="273"/>
      <c r="G360" s="253">
        <v>3548.9057299999999</v>
      </c>
      <c r="H360" s="253">
        <v>2007.37824</v>
      </c>
      <c r="I360" s="261">
        <v>2007.37824</v>
      </c>
    </row>
    <row r="361" spans="1:9" ht="24" x14ac:dyDescent="0.2">
      <c r="A361" s="262" t="s">
        <v>646</v>
      </c>
      <c r="B361" s="254" t="s">
        <v>395</v>
      </c>
      <c r="C361" s="254" t="s">
        <v>287</v>
      </c>
      <c r="D361" s="254" t="s">
        <v>283</v>
      </c>
      <c r="E361" s="254" t="s">
        <v>647</v>
      </c>
      <c r="F361" s="254"/>
      <c r="G361" s="253">
        <v>534.39622999999995</v>
      </c>
      <c r="H361" s="253">
        <v>237.17823999999999</v>
      </c>
      <c r="I361" s="261">
        <v>237.17823999999999</v>
      </c>
    </row>
    <row r="362" spans="1:9" x14ac:dyDescent="0.2">
      <c r="A362" s="272" t="s">
        <v>427</v>
      </c>
      <c r="B362" s="271" t="s">
        <v>395</v>
      </c>
      <c r="C362" s="271" t="s">
        <v>287</v>
      </c>
      <c r="D362" s="271" t="s">
        <v>283</v>
      </c>
      <c r="E362" s="271" t="s">
        <v>647</v>
      </c>
      <c r="F362" s="271" t="s">
        <v>428</v>
      </c>
      <c r="G362" s="253">
        <v>534.39622999999995</v>
      </c>
      <c r="H362" s="253">
        <v>237.17823999999999</v>
      </c>
      <c r="I362" s="261">
        <v>237.17823999999999</v>
      </c>
    </row>
    <row r="363" spans="1:9" x14ac:dyDescent="0.2">
      <c r="A363" s="255" t="s">
        <v>427</v>
      </c>
      <c r="B363" s="256" t="s">
        <v>395</v>
      </c>
      <c r="C363" s="256" t="s">
        <v>287</v>
      </c>
      <c r="D363" s="256" t="s">
        <v>283</v>
      </c>
      <c r="E363" s="256" t="s">
        <v>648</v>
      </c>
      <c r="F363" s="256" t="s">
        <v>428</v>
      </c>
      <c r="G363" s="253">
        <v>534.39622999999995</v>
      </c>
      <c r="H363" s="253">
        <v>237.17823999999999</v>
      </c>
      <c r="I363" s="261">
        <v>237.17823999999999</v>
      </c>
    </row>
    <row r="364" spans="1:9" x14ac:dyDescent="0.2">
      <c r="A364" s="262" t="s">
        <v>649</v>
      </c>
      <c r="B364" s="254" t="s">
        <v>395</v>
      </c>
      <c r="C364" s="254" t="s">
        <v>287</v>
      </c>
      <c r="D364" s="254" t="s">
        <v>283</v>
      </c>
      <c r="E364" s="254" t="s">
        <v>650</v>
      </c>
      <c r="F364" s="254"/>
      <c r="G364" s="253">
        <v>3014.5095000000001</v>
      </c>
      <c r="H364" s="253">
        <v>1770.2</v>
      </c>
      <c r="I364" s="261">
        <v>1770.2</v>
      </c>
    </row>
    <row r="365" spans="1:9" x14ac:dyDescent="0.2">
      <c r="A365" s="272" t="s">
        <v>427</v>
      </c>
      <c r="B365" s="271" t="s">
        <v>395</v>
      </c>
      <c r="C365" s="271" t="s">
        <v>287</v>
      </c>
      <c r="D365" s="271" t="s">
        <v>283</v>
      </c>
      <c r="E365" s="271" t="s">
        <v>650</v>
      </c>
      <c r="F365" s="271" t="s">
        <v>428</v>
      </c>
      <c r="G365" s="253">
        <v>3014.4285</v>
      </c>
      <c r="H365" s="253">
        <v>1770.2</v>
      </c>
      <c r="I365" s="261">
        <v>1770.2</v>
      </c>
    </row>
    <row r="366" spans="1:9" x14ac:dyDescent="0.2">
      <c r="A366" s="255" t="s">
        <v>427</v>
      </c>
      <c r="B366" s="256" t="s">
        <v>395</v>
      </c>
      <c r="C366" s="256" t="s">
        <v>287</v>
      </c>
      <c r="D366" s="256" t="s">
        <v>283</v>
      </c>
      <c r="E366" s="256" t="s">
        <v>651</v>
      </c>
      <c r="F366" s="256" t="s">
        <v>428</v>
      </c>
      <c r="G366" s="253">
        <v>146.40299999999999</v>
      </c>
      <c r="H366" s="253">
        <v>0</v>
      </c>
      <c r="I366" s="261">
        <v>0</v>
      </c>
    </row>
    <row r="367" spans="1:9" x14ac:dyDescent="0.2">
      <c r="A367" s="255" t="s">
        <v>427</v>
      </c>
      <c r="B367" s="256" t="s">
        <v>395</v>
      </c>
      <c r="C367" s="256" t="s">
        <v>287</v>
      </c>
      <c r="D367" s="256" t="s">
        <v>283</v>
      </c>
      <c r="E367" s="256" t="s">
        <v>652</v>
      </c>
      <c r="F367" s="256" t="s">
        <v>428</v>
      </c>
      <c r="G367" s="253">
        <v>39.700000000000003</v>
      </c>
      <c r="H367" s="253">
        <v>45.9</v>
      </c>
      <c r="I367" s="261">
        <v>45.9</v>
      </c>
    </row>
    <row r="368" spans="1:9" x14ac:dyDescent="0.2">
      <c r="A368" s="255" t="s">
        <v>427</v>
      </c>
      <c r="B368" s="256" t="s">
        <v>395</v>
      </c>
      <c r="C368" s="256" t="s">
        <v>287</v>
      </c>
      <c r="D368" s="256" t="s">
        <v>283</v>
      </c>
      <c r="E368" s="256" t="s">
        <v>653</v>
      </c>
      <c r="F368" s="256" t="s">
        <v>428</v>
      </c>
      <c r="G368" s="253">
        <v>45.476840000000003</v>
      </c>
      <c r="H368" s="253">
        <v>156.5</v>
      </c>
      <c r="I368" s="261">
        <v>156.5</v>
      </c>
    </row>
    <row r="369" spans="1:9" x14ac:dyDescent="0.2">
      <c r="A369" s="255" t="s">
        <v>427</v>
      </c>
      <c r="B369" s="256" t="s">
        <v>395</v>
      </c>
      <c r="C369" s="256" t="s">
        <v>287</v>
      </c>
      <c r="D369" s="256" t="s">
        <v>283</v>
      </c>
      <c r="E369" s="256" t="s">
        <v>654</v>
      </c>
      <c r="F369" s="256" t="s">
        <v>428</v>
      </c>
      <c r="G369" s="253">
        <v>35.064050000000002</v>
      </c>
      <c r="H369" s="253">
        <v>135.4</v>
      </c>
      <c r="I369" s="261">
        <v>135.4</v>
      </c>
    </row>
    <row r="370" spans="1:9" x14ac:dyDescent="0.2">
      <c r="A370" s="255" t="s">
        <v>427</v>
      </c>
      <c r="B370" s="256" t="s">
        <v>395</v>
      </c>
      <c r="C370" s="256" t="s">
        <v>287</v>
      </c>
      <c r="D370" s="256" t="s">
        <v>283</v>
      </c>
      <c r="E370" s="256" t="s">
        <v>655</v>
      </c>
      <c r="F370" s="256" t="s">
        <v>428</v>
      </c>
      <c r="G370" s="253">
        <v>83.838290000000001</v>
      </c>
      <c r="H370" s="253">
        <v>115.9</v>
      </c>
      <c r="I370" s="261">
        <v>115.9</v>
      </c>
    </row>
    <row r="371" spans="1:9" x14ac:dyDescent="0.2">
      <c r="A371" s="255" t="s">
        <v>427</v>
      </c>
      <c r="B371" s="256" t="s">
        <v>395</v>
      </c>
      <c r="C371" s="256" t="s">
        <v>287</v>
      </c>
      <c r="D371" s="256" t="s">
        <v>283</v>
      </c>
      <c r="E371" s="256" t="s">
        <v>656</v>
      </c>
      <c r="F371" s="256" t="s">
        <v>428</v>
      </c>
      <c r="G371" s="253">
        <v>54.902470000000001</v>
      </c>
      <c r="H371" s="253">
        <v>171</v>
      </c>
      <c r="I371" s="261">
        <v>171</v>
      </c>
    </row>
    <row r="372" spans="1:9" x14ac:dyDescent="0.2">
      <c r="A372" s="255" t="s">
        <v>427</v>
      </c>
      <c r="B372" s="256" t="s">
        <v>395</v>
      </c>
      <c r="C372" s="256" t="s">
        <v>287</v>
      </c>
      <c r="D372" s="256" t="s">
        <v>283</v>
      </c>
      <c r="E372" s="256" t="s">
        <v>657</v>
      </c>
      <c r="F372" s="256" t="s">
        <v>428</v>
      </c>
      <c r="G372" s="253">
        <v>705.53677000000005</v>
      </c>
      <c r="H372" s="253">
        <v>876.9</v>
      </c>
      <c r="I372" s="261">
        <v>876.9</v>
      </c>
    </row>
    <row r="373" spans="1:9" x14ac:dyDescent="0.2">
      <c r="A373" s="255" t="s">
        <v>427</v>
      </c>
      <c r="B373" s="256" t="s">
        <v>395</v>
      </c>
      <c r="C373" s="256" t="s">
        <v>287</v>
      </c>
      <c r="D373" s="256" t="s">
        <v>283</v>
      </c>
      <c r="E373" s="256" t="s">
        <v>658</v>
      </c>
      <c r="F373" s="256" t="s">
        <v>428</v>
      </c>
      <c r="G373" s="253">
        <v>54.945659999999997</v>
      </c>
      <c r="H373" s="253">
        <v>94.4</v>
      </c>
      <c r="I373" s="261">
        <v>94.4</v>
      </c>
    </row>
    <row r="374" spans="1:9" x14ac:dyDescent="0.2">
      <c r="A374" s="255" t="s">
        <v>427</v>
      </c>
      <c r="B374" s="256" t="s">
        <v>395</v>
      </c>
      <c r="C374" s="256" t="s">
        <v>287</v>
      </c>
      <c r="D374" s="256" t="s">
        <v>283</v>
      </c>
      <c r="E374" s="256" t="s">
        <v>659</v>
      </c>
      <c r="F374" s="256" t="s">
        <v>428</v>
      </c>
      <c r="G374" s="253">
        <v>56.3</v>
      </c>
      <c r="H374" s="253">
        <v>96.3</v>
      </c>
      <c r="I374" s="261">
        <v>96.3</v>
      </c>
    </row>
    <row r="375" spans="1:9" x14ac:dyDescent="0.2">
      <c r="A375" s="255" t="s">
        <v>427</v>
      </c>
      <c r="B375" s="256" t="s">
        <v>395</v>
      </c>
      <c r="C375" s="256" t="s">
        <v>287</v>
      </c>
      <c r="D375" s="256" t="s">
        <v>283</v>
      </c>
      <c r="E375" s="256" t="s">
        <v>660</v>
      </c>
      <c r="F375" s="256" t="s">
        <v>428</v>
      </c>
      <c r="G375" s="253">
        <v>32.261420000000001</v>
      </c>
      <c r="H375" s="253">
        <v>77.900000000000006</v>
      </c>
      <c r="I375" s="261">
        <v>77.900000000000006</v>
      </c>
    </row>
    <row r="376" spans="1:9" x14ac:dyDescent="0.2">
      <c r="A376" s="255" t="s">
        <v>427</v>
      </c>
      <c r="B376" s="256" t="s">
        <v>395</v>
      </c>
      <c r="C376" s="256" t="s">
        <v>287</v>
      </c>
      <c r="D376" s="256" t="s">
        <v>283</v>
      </c>
      <c r="E376" s="256" t="s">
        <v>1139</v>
      </c>
      <c r="F376" s="256" t="s">
        <v>428</v>
      </c>
      <c r="G376" s="253">
        <v>1000</v>
      </c>
      <c r="H376" s="253">
        <v>0</v>
      </c>
      <c r="I376" s="261">
        <v>0</v>
      </c>
    </row>
    <row r="377" spans="1:9" x14ac:dyDescent="0.2">
      <c r="A377" s="255" t="s">
        <v>427</v>
      </c>
      <c r="B377" s="256" t="s">
        <v>395</v>
      </c>
      <c r="C377" s="256" t="s">
        <v>287</v>
      </c>
      <c r="D377" s="256" t="s">
        <v>283</v>
      </c>
      <c r="E377" s="256" t="s">
        <v>1140</v>
      </c>
      <c r="F377" s="256" t="s">
        <v>428</v>
      </c>
      <c r="G377" s="253">
        <v>760</v>
      </c>
      <c r="H377" s="253">
        <v>0</v>
      </c>
      <c r="I377" s="261">
        <v>0</v>
      </c>
    </row>
    <row r="378" spans="1:9" x14ac:dyDescent="0.2">
      <c r="A378" s="272" t="s">
        <v>436</v>
      </c>
      <c r="B378" s="271" t="s">
        <v>395</v>
      </c>
      <c r="C378" s="271" t="s">
        <v>287</v>
      </c>
      <c r="D378" s="271" t="s">
        <v>283</v>
      </c>
      <c r="E378" s="271" t="s">
        <v>650</v>
      </c>
      <c r="F378" s="271" t="s">
        <v>437</v>
      </c>
      <c r="G378" s="253">
        <v>8.1000000000000003E-2</v>
      </c>
      <c r="H378" s="253">
        <v>0</v>
      </c>
      <c r="I378" s="261">
        <v>0</v>
      </c>
    </row>
    <row r="379" spans="1:9" x14ac:dyDescent="0.2">
      <c r="A379" s="255" t="s">
        <v>436</v>
      </c>
      <c r="B379" s="256" t="s">
        <v>395</v>
      </c>
      <c r="C379" s="256" t="s">
        <v>287</v>
      </c>
      <c r="D379" s="256" t="s">
        <v>283</v>
      </c>
      <c r="E379" s="256" t="s">
        <v>1139</v>
      </c>
      <c r="F379" s="256" t="s">
        <v>437</v>
      </c>
      <c r="G379" s="253">
        <v>8.1000000000000003E-2</v>
      </c>
      <c r="H379" s="253">
        <v>0</v>
      </c>
      <c r="I379" s="261">
        <v>0</v>
      </c>
    </row>
    <row r="380" spans="1:9" x14ac:dyDescent="0.2">
      <c r="A380" s="274" t="s">
        <v>574</v>
      </c>
      <c r="B380" s="273" t="s">
        <v>395</v>
      </c>
      <c r="C380" s="273" t="s">
        <v>287</v>
      </c>
      <c r="D380" s="273" t="s">
        <v>283</v>
      </c>
      <c r="E380" s="273" t="s">
        <v>661</v>
      </c>
      <c r="F380" s="273"/>
      <c r="G380" s="253">
        <v>2448.4517900000001</v>
      </c>
      <c r="H380" s="253">
        <v>2329.1471000000001</v>
      </c>
      <c r="I380" s="261">
        <v>2236.2997799999998</v>
      </c>
    </row>
    <row r="381" spans="1:9" x14ac:dyDescent="0.2">
      <c r="A381" s="262" t="s">
        <v>662</v>
      </c>
      <c r="B381" s="254" t="s">
        <v>395</v>
      </c>
      <c r="C381" s="254" t="s">
        <v>287</v>
      </c>
      <c r="D381" s="254" t="s">
        <v>283</v>
      </c>
      <c r="E381" s="254" t="s">
        <v>663</v>
      </c>
      <c r="F381" s="254"/>
      <c r="G381" s="253">
        <v>2448.4517900000001</v>
      </c>
      <c r="H381" s="253">
        <v>2329.1471000000001</v>
      </c>
      <c r="I381" s="261">
        <v>2236.2997799999998</v>
      </c>
    </row>
    <row r="382" spans="1:9" x14ac:dyDescent="0.2">
      <c r="A382" s="272" t="s">
        <v>427</v>
      </c>
      <c r="B382" s="271" t="s">
        <v>395</v>
      </c>
      <c r="C382" s="271" t="s">
        <v>287</v>
      </c>
      <c r="D382" s="271" t="s">
        <v>283</v>
      </c>
      <c r="E382" s="271" t="s">
        <v>663</v>
      </c>
      <c r="F382" s="271" t="s">
        <v>428</v>
      </c>
      <c r="G382" s="253">
        <v>2448.4517900000001</v>
      </c>
      <c r="H382" s="253">
        <v>2329.1471000000001</v>
      </c>
      <c r="I382" s="261">
        <v>2236.2997799999998</v>
      </c>
    </row>
    <row r="383" spans="1:9" x14ac:dyDescent="0.2">
      <c r="A383" s="255" t="s">
        <v>427</v>
      </c>
      <c r="B383" s="256" t="s">
        <v>395</v>
      </c>
      <c r="C383" s="256" t="s">
        <v>287</v>
      </c>
      <c r="D383" s="256" t="s">
        <v>283</v>
      </c>
      <c r="E383" s="256" t="s">
        <v>664</v>
      </c>
      <c r="F383" s="256" t="s">
        <v>428</v>
      </c>
      <c r="G383" s="253">
        <v>2448.4517900000001</v>
      </c>
      <c r="H383" s="253">
        <v>2329.1471000000001</v>
      </c>
      <c r="I383" s="261">
        <v>2236.2997799999998</v>
      </c>
    </row>
    <row r="384" spans="1:9" x14ac:dyDescent="0.2">
      <c r="A384" s="276" t="s">
        <v>396</v>
      </c>
      <c r="B384" s="275" t="s">
        <v>395</v>
      </c>
      <c r="C384" s="275" t="s">
        <v>287</v>
      </c>
      <c r="D384" s="275" t="s">
        <v>283</v>
      </c>
      <c r="E384" s="275" t="s">
        <v>397</v>
      </c>
      <c r="F384" s="275"/>
      <c r="G384" s="253">
        <v>316.5</v>
      </c>
      <c r="H384" s="253">
        <v>0</v>
      </c>
      <c r="I384" s="261">
        <v>0</v>
      </c>
    </row>
    <row r="385" spans="1:9" ht="24" x14ac:dyDescent="0.2">
      <c r="A385" s="274" t="s">
        <v>398</v>
      </c>
      <c r="B385" s="273" t="s">
        <v>395</v>
      </c>
      <c r="C385" s="273" t="s">
        <v>287</v>
      </c>
      <c r="D385" s="273" t="s">
        <v>283</v>
      </c>
      <c r="E385" s="273" t="s">
        <v>399</v>
      </c>
      <c r="F385" s="273"/>
      <c r="G385" s="253">
        <v>316.5</v>
      </c>
      <c r="H385" s="253">
        <v>0</v>
      </c>
      <c r="I385" s="261">
        <v>0</v>
      </c>
    </row>
    <row r="386" spans="1:9" x14ac:dyDescent="0.2">
      <c r="A386" s="262" t="s">
        <v>486</v>
      </c>
      <c r="B386" s="254" t="s">
        <v>395</v>
      </c>
      <c r="C386" s="254" t="s">
        <v>287</v>
      </c>
      <c r="D386" s="254" t="s">
        <v>283</v>
      </c>
      <c r="E386" s="254" t="s">
        <v>487</v>
      </c>
      <c r="F386" s="254"/>
      <c r="G386" s="253">
        <v>316.5</v>
      </c>
      <c r="H386" s="253">
        <v>0</v>
      </c>
      <c r="I386" s="261">
        <v>0</v>
      </c>
    </row>
    <row r="387" spans="1:9" x14ac:dyDescent="0.2">
      <c r="A387" s="272" t="s">
        <v>427</v>
      </c>
      <c r="B387" s="271" t="s">
        <v>395</v>
      </c>
      <c r="C387" s="271" t="s">
        <v>287</v>
      </c>
      <c r="D387" s="271" t="s">
        <v>283</v>
      </c>
      <c r="E387" s="271" t="s">
        <v>487</v>
      </c>
      <c r="F387" s="271" t="s">
        <v>428</v>
      </c>
      <c r="G387" s="253">
        <v>316.5</v>
      </c>
      <c r="H387" s="253">
        <v>0</v>
      </c>
      <c r="I387" s="261">
        <v>0</v>
      </c>
    </row>
    <row r="388" spans="1:9" x14ac:dyDescent="0.2">
      <c r="A388" s="255" t="s">
        <v>427</v>
      </c>
      <c r="B388" s="256" t="s">
        <v>395</v>
      </c>
      <c r="C388" s="256" t="s">
        <v>287</v>
      </c>
      <c r="D388" s="256" t="s">
        <v>283</v>
      </c>
      <c r="E388" s="256" t="s">
        <v>1141</v>
      </c>
      <c r="F388" s="256" t="s">
        <v>428</v>
      </c>
      <c r="G388" s="253">
        <v>316.5</v>
      </c>
      <c r="H388" s="253">
        <v>0</v>
      </c>
      <c r="I388" s="261">
        <v>0</v>
      </c>
    </row>
    <row r="389" spans="1:9" ht="24" x14ac:dyDescent="0.2">
      <c r="A389" s="276" t="s">
        <v>578</v>
      </c>
      <c r="B389" s="275" t="s">
        <v>395</v>
      </c>
      <c r="C389" s="275" t="s">
        <v>287</v>
      </c>
      <c r="D389" s="275" t="s">
        <v>283</v>
      </c>
      <c r="E389" s="275" t="s">
        <v>579</v>
      </c>
      <c r="F389" s="275"/>
      <c r="G389" s="253">
        <v>8586.9385700000003</v>
      </c>
      <c r="H389" s="253">
        <v>6000</v>
      </c>
      <c r="I389" s="261">
        <v>6000</v>
      </c>
    </row>
    <row r="390" spans="1:9" ht="24" x14ac:dyDescent="0.2">
      <c r="A390" s="274" t="s">
        <v>580</v>
      </c>
      <c r="B390" s="273" t="s">
        <v>395</v>
      </c>
      <c r="C390" s="273" t="s">
        <v>287</v>
      </c>
      <c r="D390" s="273" t="s">
        <v>283</v>
      </c>
      <c r="E390" s="273" t="s">
        <v>581</v>
      </c>
      <c r="F390" s="273"/>
      <c r="G390" s="253">
        <v>8586.9385700000003</v>
      </c>
      <c r="H390" s="253">
        <v>6000</v>
      </c>
      <c r="I390" s="261">
        <v>6000</v>
      </c>
    </row>
    <row r="391" spans="1:9" x14ac:dyDescent="0.2">
      <c r="A391" s="262" t="s">
        <v>582</v>
      </c>
      <c r="B391" s="254" t="s">
        <v>395</v>
      </c>
      <c r="C391" s="254" t="s">
        <v>287</v>
      </c>
      <c r="D391" s="254" t="s">
        <v>283</v>
      </c>
      <c r="E391" s="254" t="s">
        <v>583</v>
      </c>
      <c r="F391" s="254"/>
      <c r="G391" s="253">
        <v>5945.56477</v>
      </c>
      <c r="H391" s="253">
        <v>3000</v>
      </c>
      <c r="I391" s="261">
        <v>3000</v>
      </c>
    </row>
    <row r="392" spans="1:9" x14ac:dyDescent="0.2">
      <c r="A392" s="272" t="s">
        <v>427</v>
      </c>
      <c r="B392" s="271" t="s">
        <v>395</v>
      </c>
      <c r="C392" s="271" t="s">
        <v>287</v>
      </c>
      <c r="D392" s="271" t="s">
        <v>283</v>
      </c>
      <c r="E392" s="271" t="s">
        <v>583</v>
      </c>
      <c r="F392" s="271" t="s">
        <v>428</v>
      </c>
      <c r="G392" s="253">
        <v>5945.56477</v>
      </c>
      <c r="H392" s="253">
        <v>3000</v>
      </c>
      <c r="I392" s="261">
        <v>3000</v>
      </c>
    </row>
    <row r="393" spans="1:9" x14ac:dyDescent="0.2">
      <c r="A393" s="255" t="s">
        <v>427</v>
      </c>
      <c r="B393" s="256" t="s">
        <v>395</v>
      </c>
      <c r="C393" s="256" t="s">
        <v>287</v>
      </c>
      <c r="D393" s="256" t="s">
        <v>283</v>
      </c>
      <c r="E393" s="256" t="s">
        <v>381</v>
      </c>
      <c r="F393" s="256" t="s">
        <v>428</v>
      </c>
      <c r="G393" s="253">
        <v>1167.2850000000001</v>
      </c>
      <c r="H393" s="253">
        <v>3000</v>
      </c>
      <c r="I393" s="261">
        <v>3000</v>
      </c>
    </row>
    <row r="394" spans="1:9" x14ac:dyDescent="0.2">
      <c r="A394" s="255" t="s">
        <v>427</v>
      </c>
      <c r="B394" s="256" t="s">
        <v>395</v>
      </c>
      <c r="C394" s="256" t="s">
        <v>287</v>
      </c>
      <c r="D394" s="256" t="s">
        <v>283</v>
      </c>
      <c r="E394" s="256" t="s">
        <v>584</v>
      </c>
      <c r="F394" s="256" t="s">
        <v>428</v>
      </c>
      <c r="G394" s="253">
        <v>624.75277000000006</v>
      </c>
      <c r="H394" s="253">
        <v>0</v>
      </c>
      <c r="I394" s="261">
        <v>0</v>
      </c>
    </row>
    <row r="395" spans="1:9" x14ac:dyDescent="0.2">
      <c r="A395" s="255" t="s">
        <v>427</v>
      </c>
      <c r="B395" s="256" t="s">
        <v>395</v>
      </c>
      <c r="C395" s="256" t="s">
        <v>287</v>
      </c>
      <c r="D395" s="256" t="s">
        <v>283</v>
      </c>
      <c r="E395" s="256" t="s">
        <v>380</v>
      </c>
      <c r="F395" s="256" t="s">
        <v>428</v>
      </c>
      <c r="G395" s="253">
        <v>4153.527</v>
      </c>
      <c r="H395" s="253">
        <v>0</v>
      </c>
      <c r="I395" s="261">
        <v>0</v>
      </c>
    </row>
    <row r="396" spans="1:9" ht="24" x14ac:dyDescent="0.2">
      <c r="A396" s="262" t="s">
        <v>665</v>
      </c>
      <c r="B396" s="254" t="s">
        <v>395</v>
      </c>
      <c r="C396" s="254" t="s">
        <v>287</v>
      </c>
      <c r="D396" s="254" t="s">
        <v>283</v>
      </c>
      <c r="E396" s="254" t="s">
        <v>666</v>
      </c>
      <c r="F396" s="254"/>
      <c r="G396" s="253">
        <v>2641.3737999999998</v>
      </c>
      <c r="H396" s="253">
        <v>3000</v>
      </c>
      <c r="I396" s="261">
        <v>3000</v>
      </c>
    </row>
    <row r="397" spans="1:9" x14ac:dyDescent="0.2">
      <c r="A397" s="272" t="s">
        <v>427</v>
      </c>
      <c r="B397" s="271" t="s">
        <v>395</v>
      </c>
      <c r="C397" s="271" t="s">
        <v>287</v>
      </c>
      <c r="D397" s="271" t="s">
        <v>283</v>
      </c>
      <c r="E397" s="271" t="s">
        <v>666</v>
      </c>
      <c r="F397" s="271" t="s">
        <v>428</v>
      </c>
      <c r="G397" s="253">
        <v>2641.3737999999998</v>
      </c>
      <c r="H397" s="253">
        <v>3000</v>
      </c>
      <c r="I397" s="261">
        <v>3000</v>
      </c>
    </row>
    <row r="398" spans="1:9" x14ac:dyDescent="0.2">
      <c r="A398" s="255" t="s">
        <v>427</v>
      </c>
      <c r="B398" s="256" t="s">
        <v>395</v>
      </c>
      <c r="C398" s="256" t="s">
        <v>287</v>
      </c>
      <c r="D398" s="256" t="s">
        <v>283</v>
      </c>
      <c r="E398" s="256" t="s">
        <v>667</v>
      </c>
      <c r="F398" s="256" t="s">
        <v>428</v>
      </c>
      <c r="G398" s="253">
        <v>13.373799999999999</v>
      </c>
      <c r="H398" s="253">
        <v>3000</v>
      </c>
      <c r="I398" s="261">
        <v>3000</v>
      </c>
    </row>
    <row r="399" spans="1:9" x14ac:dyDescent="0.2">
      <c r="A399" s="255" t="s">
        <v>427</v>
      </c>
      <c r="B399" s="256" t="s">
        <v>395</v>
      </c>
      <c r="C399" s="256" t="s">
        <v>287</v>
      </c>
      <c r="D399" s="256" t="s">
        <v>283</v>
      </c>
      <c r="E399" s="256" t="s">
        <v>1135</v>
      </c>
      <c r="F399" s="256" t="s">
        <v>428</v>
      </c>
      <c r="G399" s="253">
        <v>2628</v>
      </c>
      <c r="H399" s="253">
        <v>0</v>
      </c>
      <c r="I399" s="261">
        <v>0</v>
      </c>
    </row>
    <row r="400" spans="1:9" x14ac:dyDescent="0.2">
      <c r="A400" s="278" t="s">
        <v>311</v>
      </c>
      <c r="B400" s="277" t="s">
        <v>395</v>
      </c>
      <c r="C400" s="277" t="s">
        <v>287</v>
      </c>
      <c r="D400" s="277" t="s">
        <v>287</v>
      </c>
      <c r="E400" s="277"/>
      <c r="F400" s="277"/>
      <c r="G400" s="251">
        <v>192.95008999999999</v>
      </c>
      <c r="H400" s="251">
        <v>192.95008999999999</v>
      </c>
      <c r="I400" s="252">
        <v>192.95008999999999</v>
      </c>
    </row>
    <row r="401" spans="1:9" ht="24" x14ac:dyDescent="0.2">
      <c r="A401" s="276" t="s">
        <v>549</v>
      </c>
      <c r="B401" s="275" t="s">
        <v>395</v>
      </c>
      <c r="C401" s="275" t="s">
        <v>287</v>
      </c>
      <c r="D401" s="275" t="s">
        <v>287</v>
      </c>
      <c r="E401" s="275" t="s">
        <v>550</v>
      </c>
      <c r="F401" s="275"/>
      <c r="G401" s="253">
        <v>192.95008999999999</v>
      </c>
      <c r="H401" s="253">
        <v>192.95008999999999</v>
      </c>
      <c r="I401" s="261">
        <v>192.95008999999999</v>
      </c>
    </row>
    <row r="402" spans="1:9" ht="24" x14ac:dyDescent="0.2">
      <c r="A402" s="274" t="s">
        <v>614</v>
      </c>
      <c r="B402" s="273" t="s">
        <v>395</v>
      </c>
      <c r="C402" s="273" t="s">
        <v>287</v>
      </c>
      <c r="D402" s="273" t="s">
        <v>287</v>
      </c>
      <c r="E402" s="273" t="s">
        <v>615</v>
      </c>
      <c r="F402" s="273"/>
      <c r="G402" s="253">
        <v>192.95008999999999</v>
      </c>
      <c r="H402" s="253">
        <v>192.95008999999999</v>
      </c>
      <c r="I402" s="261">
        <v>192.95008999999999</v>
      </c>
    </row>
    <row r="403" spans="1:9" ht="36" x14ac:dyDescent="0.2">
      <c r="A403" s="262" t="s">
        <v>668</v>
      </c>
      <c r="B403" s="254" t="s">
        <v>395</v>
      </c>
      <c r="C403" s="254" t="s">
        <v>287</v>
      </c>
      <c r="D403" s="254" t="s">
        <v>287</v>
      </c>
      <c r="E403" s="254" t="s">
        <v>669</v>
      </c>
      <c r="F403" s="254"/>
      <c r="G403" s="253">
        <v>192.95008999999999</v>
      </c>
      <c r="H403" s="253">
        <v>192.95008999999999</v>
      </c>
      <c r="I403" s="261">
        <v>192.95008999999999</v>
      </c>
    </row>
    <row r="404" spans="1:9" x14ac:dyDescent="0.2">
      <c r="A404" s="272" t="s">
        <v>402</v>
      </c>
      <c r="B404" s="271" t="s">
        <v>395</v>
      </c>
      <c r="C404" s="271" t="s">
        <v>287</v>
      </c>
      <c r="D404" s="271" t="s">
        <v>287</v>
      </c>
      <c r="E404" s="271" t="s">
        <v>669</v>
      </c>
      <c r="F404" s="271" t="s">
        <v>403</v>
      </c>
      <c r="G404" s="253">
        <v>148.196</v>
      </c>
      <c r="H404" s="253">
        <v>148.196</v>
      </c>
      <c r="I404" s="261">
        <v>148.196</v>
      </c>
    </row>
    <row r="405" spans="1:9" x14ac:dyDescent="0.2">
      <c r="A405" s="255" t="s">
        <v>402</v>
      </c>
      <c r="B405" s="256" t="s">
        <v>395</v>
      </c>
      <c r="C405" s="256" t="s">
        <v>287</v>
      </c>
      <c r="D405" s="256" t="s">
        <v>287</v>
      </c>
      <c r="E405" s="256" t="s">
        <v>670</v>
      </c>
      <c r="F405" s="256" t="s">
        <v>403</v>
      </c>
      <c r="G405" s="253">
        <v>148.196</v>
      </c>
      <c r="H405" s="253">
        <v>148.196</v>
      </c>
      <c r="I405" s="261">
        <v>148.196</v>
      </c>
    </row>
    <row r="406" spans="1:9" ht="36" x14ac:dyDescent="0.2">
      <c r="A406" s="272" t="s">
        <v>407</v>
      </c>
      <c r="B406" s="271" t="s">
        <v>395</v>
      </c>
      <c r="C406" s="271" t="s">
        <v>287</v>
      </c>
      <c r="D406" s="271" t="s">
        <v>287</v>
      </c>
      <c r="E406" s="271" t="s">
        <v>669</v>
      </c>
      <c r="F406" s="271" t="s">
        <v>408</v>
      </c>
      <c r="G406" s="253">
        <v>39.156840000000003</v>
      </c>
      <c r="H406" s="253">
        <v>44.754089999999998</v>
      </c>
      <c r="I406" s="261">
        <v>44.754089999999998</v>
      </c>
    </row>
    <row r="407" spans="1:9" ht="36" x14ac:dyDescent="0.2">
      <c r="A407" s="255" t="s">
        <v>407</v>
      </c>
      <c r="B407" s="256" t="s">
        <v>395</v>
      </c>
      <c r="C407" s="256" t="s">
        <v>287</v>
      </c>
      <c r="D407" s="256" t="s">
        <v>287</v>
      </c>
      <c r="E407" s="256" t="s">
        <v>670</v>
      </c>
      <c r="F407" s="256" t="s">
        <v>408</v>
      </c>
      <c r="G407" s="253">
        <v>39.156840000000003</v>
      </c>
      <c r="H407" s="253">
        <v>44.754089999999998</v>
      </c>
      <c r="I407" s="261">
        <v>44.754089999999998</v>
      </c>
    </row>
    <row r="408" spans="1:9" x14ac:dyDescent="0.2">
      <c r="A408" s="272" t="s">
        <v>427</v>
      </c>
      <c r="B408" s="271" t="s">
        <v>395</v>
      </c>
      <c r="C408" s="271" t="s">
        <v>287</v>
      </c>
      <c r="D408" s="271" t="s">
        <v>287</v>
      </c>
      <c r="E408" s="271" t="s">
        <v>669</v>
      </c>
      <c r="F408" s="271" t="s">
        <v>428</v>
      </c>
      <c r="G408" s="253">
        <v>5.5972499999999998</v>
      </c>
      <c r="H408" s="253">
        <v>0</v>
      </c>
      <c r="I408" s="261">
        <v>0</v>
      </c>
    </row>
    <row r="409" spans="1:9" x14ac:dyDescent="0.2">
      <c r="A409" s="255" t="s">
        <v>427</v>
      </c>
      <c r="B409" s="256" t="s">
        <v>395</v>
      </c>
      <c r="C409" s="256" t="s">
        <v>287</v>
      </c>
      <c r="D409" s="256" t="s">
        <v>287</v>
      </c>
      <c r="E409" s="256" t="s">
        <v>670</v>
      </c>
      <c r="F409" s="256" t="s">
        <v>428</v>
      </c>
      <c r="G409" s="253">
        <v>5.5972499999999998</v>
      </c>
      <c r="H409" s="253">
        <v>0</v>
      </c>
      <c r="I409" s="261">
        <v>0</v>
      </c>
    </row>
    <row r="410" spans="1:9" x14ac:dyDescent="0.2">
      <c r="A410" s="280" t="s">
        <v>312</v>
      </c>
      <c r="B410" s="279" t="s">
        <v>395</v>
      </c>
      <c r="C410" s="279" t="s">
        <v>289</v>
      </c>
      <c r="D410" s="279"/>
      <c r="E410" s="279"/>
      <c r="F410" s="279"/>
      <c r="G410" s="258">
        <v>3891.9564700000001</v>
      </c>
      <c r="H410" s="258">
        <v>67.400000000000006</v>
      </c>
      <c r="I410" s="260">
        <v>67.400000000000006</v>
      </c>
    </row>
    <row r="411" spans="1:9" x14ac:dyDescent="0.2">
      <c r="A411" s="278" t="s">
        <v>313</v>
      </c>
      <c r="B411" s="277" t="s">
        <v>395</v>
      </c>
      <c r="C411" s="277" t="s">
        <v>289</v>
      </c>
      <c r="D411" s="277" t="s">
        <v>287</v>
      </c>
      <c r="E411" s="277"/>
      <c r="F411" s="277"/>
      <c r="G411" s="251">
        <v>3891.9564700000001</v>
      </c>
      <c r="H411" s="251">
        <v>67.400000000000006</v>
      </c>
      <c r="I411" s="252">
        <v>67.400000000000006</v>
      </c>
    </row>
    <row r="412" spans="1:9" ht="24" x14ac:dyDescent="0.2">
      <c r="A412" s="276" t="s">
        <v>549</v>
      </c>
      <c r="B412" s="275" t="s">
        <v>395</v>
      </c>
      <c r="C412" s="275" t="s">
        <v>289</v>
      </c>
      <c r="D412" s="275" t="s">
        <v>287</v>
      </c>
      <c r="E412" s="275" t="s">
        <v>550</v>
      </c>
      <c r="F412" s="275"/>
      <c r="G412" s="253">
        <v>3891.9564700000001</v>
      </c>
      <c r="H412" s="253">
        <v>67.400000000000006</v>
      </c>
      <c r="I412" s="261">
        <v>67.400000000000006</v>
      </c>
    </row>
    <row r="413" spans="1:9" x14ac:dyDescent="0.2">
      <c r="A413" s="274" t="s">
        <v>644</v>
      </c>
      <c r="B413" s="273" t="s">
        <v>395</v>
      </c>
      <c r="C413" s="273" t="s">
        <v>289</v>
      </c>
      <c r="D413" s="273" t="s">
        <v>287</v>
      </c>
      <c r="E413" s="273" t="s">
        <v>645</v>
      </c>
      <c r="F413" s="273"/>
      <c r="G413" s="253">
        <v>3891.9564700000001</v>
      </c>
      <c r="H413" s="253">
        <v>67.400000000000006</v>
      </c>
      <c r="I413" s="261">
        <v>67.400000000000006</v>
      </c>
    </row>
    <row r="414" spans="1:9" x14ac:dyDescent="0.2">
      <c r="A414" s="262" t="s">
        <v>671</v>
      </c>
      <c r="B414" s="254" t="s">
        <v>395</v>
      </c>
      <c r="C414" s="254" t="s">
        <v>289</v>
      </c>
      <c r="D414" s="254" t="s">
        <v>287</v>
      </c>
      <c r="E414" s="254" t="s">
        <v>672</v>
      </c>
      <c r="F414" s="254"/>
      <c r="G414" s="253">
        <v>3891.9564700000001</v>
      </c>
      <c r="H414" s="253">
        <v>67.400000000000006</v>
      </c>
      <c r="I414" s="261">
        <v>67.400000000000006</v>
      </c>
    </row>
    <row r="415" spans="1:9" x14ac:dyDescent="0.2">
      <c r="A415" s="272" t="s">
        <v>427</v>
      </c>
      <c r="B415" s="271" t="s">
        <v>395</v>
      </c>
      <c r="C415" s="271" t="s">
        <v>289</v>
      </c>
      <c r="D415" s="271" t="s">
        <v>287</v>
      </c>
      <c r="E415" s="271" t="s">
        <v>672</v>
      </c>
      <c r="F415" s="271" t="s">
        <v>428</v>
      </c>
      <c r="G415" s="253">
        <v>3891.9564700000001</v>
      </c>
      <c r="H415" s="253">
        <v>67.400000000000006</v>
      </c>
      <c r="I415" s="261">
        <v>67.400000000000006</v>
      </c>
    </row>
    <row r="416" spans="1:9" x14ac:dyDescent="0.2">
      <c r="A416" s="255" t="s">
        <v>427</v>
      </c>
      <c r="B416" s="256" t="s">
        <v>395</v>
      </c>
      <c r="C416" s="256" t="s">
        <v>289</v>
      </c>
      <c r="D416" s="256" t="s">
        <v>287</v>
      </c>
      <c r="E416" s="256" t="s">
        <v>1142</v>
      </c>
      <c r="F416" s="256" t="s">
        <v>428</v>
      </c>
      <c r="G416" s="253">
        <v>2319.7991200000001</v>
      </c>
      <c r="H416" s="253">
        <v>0</v>
      </c>
      <c r="I416" s="261">
        <v>0</v>
      </c>
    </row>
    <row r="417" spans="1:9" x14ac:dyDescent="0.2">
      <c r="A417" s="255" t="s">
        <v>427</v>
      </c>
      <c r="B417" s="256" t="s">
        <v>395</v>
      </c>
      <c r="C417" s="256" t="s">
        <v>289</v>
      </c>
      <c r="D417" s="256" t="s">
        <v>287</v>
      </c>
      <c r="E417" s="256" t="s">
        <v>673</v>
      </c>
      <c r="F417" s="256" t="s">
        <v>428</v>
      </c>
      <c r="G417" s="253">
        <v>1504.7573500000001</v>
      </c>
      <c r="H417" s="253">
        <v>0</v>
      </c>
      <c r="I417" s="261">
        <v>0</v>
      </c>
    </row>
    <row r="418" spans="1:9" x14ac:dyDescent="0.2">
      <c r="A418" s="255" t="s">
        <v>427</v>
      </c>
      <c r="B418" s="256" t="s">
        <v>395</v>
      </c>
      <c r="C418" s="256" t="s">
        <v>289</v>
      </c>
      <c r="D418" s="256" t="s">
        <v>287</v>
      </c>
      <c r="E418" s="256" t="s">
        <v>674</v>
      </c>
      <c r="F418" s="256" t="s">
        <v>428</v>
      </c>
      <c r="G418" s="253">
        <v>67.400000000000006</v>
      </c>
      <c r="H418" s="253">
        <v>67.400000000000006</v>
      </c>
      <c r="I418" s="261">
        <v>67.400000000000006</v>
      </c>
    </row>
    <row r="419" spans="1:9" x14ac:dyDescent="0.2">
      <c r="A419" s="280" t="s">
        <v>315</v>
      </c>
      <c r="B419" s="279" t="s">
        <v>395</v>
      </c>
      <c r="C419" s="279" t="s">
        <v>314</v>
      </c>
      <c r="D419" s="279"/>
      <c r="E419" s="279"/>
      <c r="F419" s="279"/>
      <c r="G419" s="258">
        <v>82317.314360000004</v>
      </c>
      <c r="H419" s="258">
        <v>9604</v>
      </c>
      <c r="I419" s="260">
        <v>9604</v>
      </c>
    </row>
    <row r="420" spans="1:9" x14ac:dyDescent="0.2">
      <c r="A420" s="278" t="s">
        <v>316</v>
      </c>
      <c r="B420" s="277" t="s">
        <v>395</v>
      </c>
      <c r="C420" s="277" t="s">
        <v>314</v>
      </c>
      <c r="D420" s="277" t="s">
        <v>44</v>
      </c>
      <c r="E420" s="277"/>
      <c r="F420" s="277"/>
      <c r="G420" s="251">
        <v>67887.849910000004</v>
      </c>
      <c r="H420" s="251">
        <v>0</v>
      </c>
      <c r="I420" s="252">
        <v>0</v>
      </c>
    </row>
    <row r="421" spans="1:9" x14ac:dyDescent="0.2">
      <c r="A421" s="276" t="s">
        <v>675</v>
      </c>
      <c r="B421" s="275" t="s">
        <v>395</v>
      </c>
      <c r="C421" s="275" t="s">
        <v>314</v>
      </c>
      <c r="D421" s="275" t="s">
        <v>44</v>
      </c>
      <c r="E421" s="275" t="s">
        <v>676</v>
      </c>
      <c r="F421" s="275"/>
      <c r="G421" s="253">
        <v>67617.494609999994</v>
      </c>
      <c r="H421" s="253">
        <v>0</v>
      </c>
      <c r="I421" s="261">
        <v>0</v>
      </c>
    </row>
    <row r="422" spans="1:9" x14ac:dyDescent="0.2">
      <c r="A422" s="274" t="s">
        <v>677</v>
      </c>
      <c r="B422" s="273" t="s">
        <v>395</v>
      </c>
      <c r="C422" s="273" t="s">
        <v>314</v>
      </c>
      <c r="D422" s="273" t="s">
        <v>44</v>
      </c>
      <c r="E422" s="273" t="s">
        <v>678</v>
      </c>
      <c r="F422" s="273"/>
      <c r="G422" s="253">
        <v>124.49645</v>
      </c>
      <c r="H422" s="253">
        <v>0</v>
      </c>
      <c r="I422" s="261">
        <v>0</v>
      </c>
    </row>
    <row r="423" spans="1:9" ht="24" x14ac:dyDescent="0.2">
      <c r="A423" s="262" t="s">
        <v>679</v>
      </c>
      <c r="B423" s="254" t="s">
        <v>395</v>
      </c>
      <c r="C423" s="254" t="s">
        <v>314</v>
      </c>
      <c r="D423" s="254" t="s">
        <v>44</v>
      </c>
      <c r="E423" s="254" t="s">
        <v>680</v>
      </c>
      <c r="F423" s="254"/>
      <c r="G423" s="253">
        <v>124.49645</v>
      </c>
      <c r="H423" s="253">
        <v>0</v>
      </c>
      <c r="I423" s="261">
        <v>0</v>
      </c>
    </row>
    <row r="424" spans="1:9" ht="24" x14ac:dyDescent="0.2">
      <c r="A424" s="272" t="s">
        <v>622</v>
      </c>
      <c r="B424" s="271" t="s">
        <v>395</v>
      </c>
      <c r="C424" s="271" t="s">
        <v>314</v>
      </c>
      <c r="D424" s="271" t="s">
        <v>44</v>
      </c>
      <c r="E424" s="271" t="s">
        <v>680</v>
      </c>
      <c r="F424" s="271" t="s">
        <v>623</v>
      </c>
      <c r="G424" s="253">
        <v>124.49645</v>
      </c>
      <c r="H424" s="253">
        <v>0</v>
      </c>
      <c r="I424" s="261">
        <v>0</v>
      </c>
    </row>
    <row r="425" spans="1:9" ht="24" x14ac:dyDescent="0.2">
      <c r="A425" s="255" t="s">
        <v>622</v>
      </c>
      <c r="B425" s="256" t="s">
        <v>395</v>
      </c>
      <c r="C425" s="256" t="s">
        <v>314</v>
      </c>
      <c r="D425" s="256" t="s">
        <v>44</v>
      </c>
      <c r="E425" s="256" t="s">
        <v>839</v>
      </c>
      <c r="F425" s="256" t="s">
        <v>623</v>
      </c>
      <c r="G425" s="253">
        <v>9.6</v>
      </c>
      <c r="H425" s="253">
        <v>0</v>
      </c>
      <c r="I425" s="261">
        <v>0</v>
      </c>
    </row>
    <row r="426" spans="1:9" ht="24" x14ac:dyDescent="0.2">
      <c r="A426" s="255" t="s">
        <v>622</v>
      </c>
      <c r="B426" s="256" t="s">
        <v>395</v>
      </c>
      <c r="C426" s="256" t="s">
        <v>314</v>
      </c>
      <c r="D426" s="256" t="s">
        <v>44</v>
      </c>
      <c r="E426" s="256" t="s">
        <v>681</v>
      </c>
      <c r="F426" s="256" t="s">
        <v>623</v>
      </c>
      <c r="G426" s="253">
        <v>114.89645</v>
      </c>
      <c r="H426" s="253">
        <v>0</v>
      </c>
      <c r="I426" s="261">
        <v>0</v>
      </c>
    </row>
    <row r="427" spans="1:9" x14ac:dyDescent="0.2">
      <c r="A427" s="274" t="s">
        <v>682</v>
      </c>
      <c r="B427" s="273" t="s">
        <v>395</v>
      </c>
      <c r="C427" s="273" t="s">
        <v>314</v>
      </c>
      <c r="D427" s="273" t="s">
        <v>44</v>
      </c>
      <c r="E427" s="273" t="s">
        <v>683</v>
      </c>
      <c r="F427" s="273"/>
      <c r="G427" s="253">
        <v>67492.998160000003</v>
      </c>
      <c r="H427" s="253">
        <v>0</v>
      </c>
      <c r="I427" s="261">
        <v>0</v>
      </c>
    </row>
    <row r="428" spans="1:9" x14ac:dyDescent="0.2">
      <c r="A428" s="262" t="s">
        <v>684</v>
      </c>
      <c r="B428" s="254" t="s">
        <v>395</v>
      </c>
      <c r="C428" s="254" t="s">
        <v>314</v>
      </c>
      <c r="D428" s="254" t="s">
        <v>44</v>
      </c>
      <c r="E428" s="254" t="s">
        <v>685</v>
      </c>
      <c r="F428" s="254"/>
      <c r="G428" s="253">
        <v>67492.998160000003</v>
      </c>
      <c r="H428" s="253">
        <v>0</v>
      </c>
      <c r="I428" s="261">
        <v>0</v>
      </c>
    </row>
    <row r="429" spans="1:9" ht="24" x14ac:dyDescent="0.2">
      <c r="A429" s="272" t="s">
        <v>622</v>
      </c>
      <c r="B429" s="271" t="s">
        <v>395</v>
      </c>
      <c r="C429" s="271" t="s">
        <v>314</v>
      </c>
      <c r="D429" s="271" t="s">
        <v>44</v>
      </c>
      <c r="E429" s="271" t="s">
        <v>685</v>
      </c>
      <c r="F429" s="271" t="s">
        <v>623</v>
      </c>
      <c r="G429" s="253">
        <v>67492.998160000003</v>
      </c>
      <c r="H429" s="253">
        <v>0</v>
      </c>
      <c r="I429" s="261">
        <v>0</v>
      </c>
    </row>
    <row r="430" spans="1:9" ht="24" x14ac:dyDescent="0.2">
      <c r="A430" s="255" t="s">
        <v>622</v>
      </c>
      <c r="B430" s="256" t="s">
        <v>395</v>
      </c>
      <c r="C430" s="256" t="s">
        <v>314</v>
      </c>
      <c r="D430" s="256" t="s">
        <v>44</v>
      </c>
      <c r="E430" s="256" t="s">
        <v>1143</v>
      </c>
      <c r="F430" s="256" t="s">
        <v>623</v>
      </c>
      <c r="G430" s="253">
        <v>60605.957540000003</v>
      </c>
      <c r="H430" s="253">
        <v>0</v>
      </c>
      <c r="I430" s="261">
        <v>0</v>
      </c>
    </row>
    <row r="431" spans="1:9" ht="24" x14ac:dyDescent="0.2">
      <c r="A431" s="255" t="s">
        <v>622</v>
      </c>
      <c r="B431" s="256" t="s">
        <v>395</v>
      </c>
      <c r="C431" s="256" t="s">
        <v>314</v>
      </c>
      <c r="D431" s="256" t="s">
        <v>44</v>
      </c>
      <c r="E431" s="256" t="s">
        <v>686</v>
      </c>
      <c r="F431" s="256" t="s">
        <v>623</v>
      </c>
      <c r="G431" s="253">
        <v>6818.17022</v>
      </c>
      <c r="H431" s="253">
        <v>0</v>
      </c>
      <c r="I431" s="261">
        <v>0</v>
      </c>
    </row>
    <row r="432" spans="1:9" ht="24" x14ac:dyDescent="0.2">
      <c r="A432" s="255" t="s">
        <v>622</v>
      </c>
      <c r="B432" s="256" t="s">
        <v>395</v>
      </c>
      <c r="C432" s="256" t="s">
        <v>314</v>
      </c>
      <c r="D432" s="256" t="s">
        <v>44</v>
      </c>
      <c r="E432" s="256" t="s">
        <v>687</v>
      </c>
      <c r="F432" s="256" t="s">
        <v>623</v>
      </c>
      <c r="G432" s="253">
        <v>68.870400000000004</v>
      </c>
      <c r="H432" s="253">
        <v>0</v>
      </c>
      <c r="I432" s="261">
        <v>0</v>
      </c>
    </row>
    <row r="433" spans="1:9" ht="24" x14ac:dyDescent="0.2">
      <c r="A433" s="276" t="s">
        <v>450</v>
      </c>
      <c r="B433" s="275" t="s">
        <v>395</v>
      </c>
      <c r="C433" s="275" t="s">
        <v>314</v>
      </c>
      <c r="D433" s="275" t="s">
        <v>44</v>
      </c>
      <c r="E433" s="275" t="s">
        <v>451</v>
      </c>
      <c r="F433" s="275"/>
      <c r="G433" s="253">
        <v>270.3553</v>
      </c>
      <c r="H433" s="253">
        <v>0</v>
      </c>
      <c r="I433" s="261">
        <v>0</v>
      </c>
    </row>
    <row r="434" spans="1:9" x14ac:dyDescent="0.2">
      <c r="A434" s="270" t="s">
        <v>609</v>
      </c>
      <c r="B434" s="273" t="s">
        <v>395</v>
      </c>
      <c r="C434" s="273" t="s">
        <v>314</v>
      </c>
      <c r="D434" s="273" t="s">
        <v>44</v>
      </c>
      <c r="E434" s="273" t="s">
        <v>610</v>
      </c>
      <c r="F434" s="273"/>
      <c r="G434" s="253">
        <v>270.3553</v>
      </c>
      <c r="H434" s="253">
        <v>0</v>
      </c>
      <c r="I434" s="261">
        <v>0</v>
      </c>
    </row>
    <row r="435" spans="1:9" ht="36" x14ac:dyDescent="0.2">
      <c r="A435" s="262" t="s">
        <v>611</v>
      </c>
      <c r="B435" s="254" t="s">
        <v>395</v>
      </c>
      <c r="C435" s="254" t="s">
        <v>314</v>
      </c>
      <c r="D435" s="254" t="s">
        <v>44</v>
      </c>
      <c r="E435" s="254" t="s">
        <v>612</v>
      </c>
      <c r="F435" s="254"/>
      <c r="G435" s="253">
        <v>270.3553</v>
      </c>
      <c r="H435" s="253">
        <v>0</v>
      </c>
      <c r="I435" s="261">
        <v>0</v>
      </c>
    </row>
    <row r="436" spans="1:9" ht="24" x14ac:dyDescent="0.2">
      <c r="A436" s="272" t="s">
        <v>606</v>
      </c>
      <c r="B436" s="271" t="s">
        <v>395</v>
      </c>
      <c r="C436" s="271" t="s">
        <v>314</v>
      </c>
      <c r="D436" s="271" t="s">
        <v>44</v>
      </c>
      <c r="E436" s="271" t="s">
        <v>612</v>
      </c>
      <c r="F436" s="271" t="s">
        <v>607</v>
      </c>
      <c r="G436" s="253">
        <v>270.3553</v>
      </c>
      <c r="H436" s="253">
        <v>0</v>
      </c>
      <c r="I436" s="261">
        <v>0</v>
      </c>
    </row>
    <row r="437" spans="1:9" ht="24" x14ac:dyDescent="0.2">
      <c r="A437" s="255" t="s">
        <v>606</v>
      </c>
      <c r="B437" s="256" t="s">
        <v>395</v>
      </c>
      <c r="C437" s="256" t="s">
        <v>314</v>
      </c>
      <c r="D437" s="256" t="s">
        <v>44</v>
      </c>
      <c r="E437" s="256" t="s">
        <v>625</v>
      </c>
      <c r="F437" s="256" t="s">
        <v>607</v>
      </c>
      <c r="G437" s="253">
        <v>270.3553</v>
      </c>
      <c r="H437" s="253">
        <v>0</v>
      </c>
      <c r="I437" s="261">
        <v>0</v>
      </c>
    </row>
    <row r="438" spans="1:9" x14ac:dyDescent="0.2">
      <c r="A438" s="278" t="s">
        <v>317</v>
      </c>
      <c r="B438" s="277" t="s">
        <v>395</v>
      </c>
      <c r="C438" s="277" t="s">
        <v>314</v>
      </c>
      <c r="D438" s="277" t="s">
        <v>70</v>
      </c>
      <c r="E438" s="277"/>
      <c r="F438" s="277"/>
      <c r="G438" s="251">
        <v>264.00484</v>
      </c>
      <c r="H438" s="251">
        <v>0</v>
      </c>
      <c r="I438" s="252">
        <v>0</v>
      </c>
    </row>
    <row r="439" spans="1:9" x14ac:dyDescent="0.2">
      <c r="A439" s="276" t="s">
        <v>675</v>
      </c>
      <c r="B439" s="275" t="s">
        <v>395</v>
      </c>
      <c r="C439" s="275" t="s">
        <v>314</v>
      </c>
      <c r="D439" s="275" t="s">
        <v>70</v>
      </c>
      <c r="E439" s="275" t="s">
        <v>676</v>
      </c>
      <c r="F439" s="275"/>
      <c r="G439" s="253">
        <v>264.00484</v>
      </c>
      <c r="H439" s="253">
        <v>0</v>
      </c>
      <c r="I439" s="261">
        <v>0</v>
      </c>
    </row>
    <row r="440" spans="1:9" ht="24" x14ac:dyDescent="0.2">
      <c r="A440" s="274" t="s">
        <v>688</v>
      </c>
      <c r="B440" s="273" t="s">
        <v>395</v>
      </c>
      <c r="C440" s="273" t="s">
        <v>314</v>
      </c>
      <c r="D440" s="273" t="s">
        <v>70</v>
      </c>
      <c r="E440" s="273" t="s">
        <v>689</v>
      </c>
      <c r="F440" s="273"/>
      <c r="G440" s="253">
        <v>264.00484</v>
      </c>
      <c r="H440" s="253">
        <v>0</v>
      </c>
      <c r="I440" s="261">
        <v>0</v>
      </c>
    </row>
    <row r="441" spans="1:9" ht="24" x14ac:dyDescent="0.2">
      <c r="A441" s="262" t="s">
        <v>690</v>
      </c>
      <c r="B441" s="254" t="s">
        <v>395</v>
      </c>
      <c r="C441" s="254" t="s">
        <v>314</v>
      </c>
      <c r="D441" s="254" t="s">
        <v>70</v>
      </c>
      <c r="E441" s="254" t="s">
        <v>691</v>
      </c>
      <c r="F441" s="254"/>
      <c r="G441" s="253">
        <v>264.00484</v>
      </c>
      <c r="H441" s="253">
        <v>0</v>
      </c>
      <c r="I441" s="261">
        <v>0</v>
      </c>
    </row>
    <row r="442" spans="1:9" ht="24" x14ac:dyDescent="0.2">
      <c r="A442" s="272" t="s">
        <v>622</v>
      </c>
      <c r="B442" s="271" t="s">
        <v>395</v>
      </c>
      <c r="C442" s="271" t="s">
        <v>314</v>
      </c>
      <c r="D442" s="271" t="s">
        <v>70</v>
      </c>
      <c r="E442" s="271" t="s">
        <v>691</v>
      </c>
      <c r="F442" s="271" t="s">
        <v>623</v>
      </c>
      <c r="G442" s="253">
        <v>264.00484</v>
      </c>
      <c r="H442" s="253">
        <v>0</v>
      </c>
      <c r="I442" s="261">
        <v>0</v>
      </c>
    </row>
    <row r="443" spans="1:9" ht="24" x14ac:dyDescent="0.2">
      <c r="A443" s="255" t="s">
        <v>622</v>
      </c>
      <c r="B443" s="256" t="s">
        <v>395</v>
      </c>
      <c r="C443" s="256" t="s">
        <v>314</v>
      </c>
      <c r="D443" s="256" t="s">
        <v>70</v>
      </c>
      <c r="E443" s="256" t="s">
        <v>1144</v>
      </c>
      <c r="F443" s="256" t="s">
        <v>623</v>
      </c>
      <c r="G443" s="253">
        <v>185.78017</v>
      </c>
      <c r="H443" s="253">
        <v>0</v>
      </c>
      <c r="I443" s="261">
        <v>0</v>
      </c>
    </row>
    <row r="444" spans="1:9" ht="24" x14ac:dyDescent="0.2">
      <c r="A444" s="255" t="s">
        <v>622</v>
      </c>
      <c r="B444" s="256" t="s">
        <v>395</v>
      </c>
      <c r="C444" s="256" t="s">
        <v>314</v>
      </c>
      <c r="D444" s="256" t="s">
        <v>70</v>
      </c>
      <c r="E444" s="256" t="s">
        <v>692</v>
      </c>
      <c r="F444" s="256" t="s">
        <v>623</v>
      </c>
      <c r="G444" s="253">
        <v>78.224670000000003</v>
      </c>
      <c r="H444" s="253">
        <v>0</v>
      </c>
      <c r="I444" s="261">
        <v>0</v>
      </c>
    </row>
    <row r="445" spans="1:9" x14ac:dyDescent="0.2">
      <c r="A445" s="278" t="s">
        <v>318</v>
      </c>
      <c r="B445" s="277" t="s">
        <v>395</v>
      </c>
      <c r="C445" s="277" t="s">
        <v>314</v>
      </c>
      <c r="D445" s="277" t="s">
        <v>283</v>
      </c>
      <c r="E445" s="277"/>
      <c r="F445" s="277"/>
      <c r="G445" s="251">
        <v>9740.5734499999999</v>
      </c>
      <c r="H445" s="251">
        <v>9604</v>
      </c>
      <c r="I445" s="252">
        <v>9604</v>
      </c>
    </row>
    <row r="446" spans="1:9" x14ac:dyDescent="0.2">
      <c r="A446" s="276" t="s">
        <v>675</v>
      </c>
      <c r="B446" s="275" t="s">
        <v>395</v>
      </c>
      <c r="C446" s="275" t="s">
        <v>314</v>
      </c>
      <c r="D446" s="275" t="s">
        <v>283</v>
      </c>
      <c r="E446" s="275" t="s">
        <v>676</v>
      </c>
      <c r="F446" s="275"/>
      <c r="G446" s="253">
        <v>9730.5734499999999</v>
      </c>
      <c r="H446" s="253">
        <v>9604</v>
      </c>
      <c r="I446" s="261">
        <v>9604</v>
      </c>
    </row>
    <row r="447" spans="1:9" x14ac:dyDescent="0.2">
      <c r="A447" s="274" t="s">
        <v>693</v>
      </c>
      <c r="B447" s="273" t="s">
        <v>395</v>
      </c>
      <c r="C447" s="273" t="s">
        <v>314</v>
      </c>
      <c r="D447" s="273" t="s">
        <v>283</v>
      </c>
      <c r="E447" s="273" t="s">
        <v>694</v>
      </c>
      <c r="F447" s="273"/>
      <c r="G447" s="253">
        <v>9730.5734499999999</v>
      </c>
      <c r="H447" s="253">
        <v>9604</v>
      </c>
      <c r="I447" s="261">
        <v>9604</v>
      </c>
    </row>
    <row r="448" spans="1:9" x14ac:dyDescent="0.2">
      <c r="A448" s="262" t="s">
        <v>695</v>
      </c>
      <c r="B448" s="254" t="s">
        <v>395</v>
      </c>
      <c r="C448" s="254" t="s">
        <v>314</v>
      </c>
      <c r="D448" s="254" t="s">
        <v>283</v>
      </c>
      <c r="E448" s="254" t="s">
        <v>696</v>
      </c>
      <c r="F448" s="254"/>
      <c r="G448" s="253">
        <v>9454.64</v>
      </c>
      <c r="H448" s="253">
        <v>9450</v>
      </c>
      <c r="I448" s="261">
        <v>9450</v>
      </c>
    </row>
    <row r="449" spans="1:9" ht="36" x14ac:dyDescent="0.2">
      <c r="A449" s="272" t="s">
        <v>491</v>
      </c>
      <c r="B449" s="271" t="s">
        <v>395</v>
      </c>
      <c r="C449" s="271" t="s">
        <v>314</v>
      </c>
      <c r="D449" s="271" t="s">
        <v>283</v>
      </c>
      <c r="E449" s="271" t="s">
        <v>696</v>
      </c>
      <c r="F449" s="271" t="s">
        <v>492</v>
      </c>
      <c r="G449" s="253">
        <v>9454.64</v>
      </c>
      <c r="H449" s="253">
        <v>9450</v>
      </c>
      <c r="I449" s="261">
        <v>9450</v>
      </c>
    </row>
    <row r="450" spans="1:9" ht="36" x14ac:dyDescent="0.2">
      <c r="A450" s="255" t="s">
        <v>491</v>
      </c>
      <c r="B450" s="256" t="s">
        <v>395</v>
      </c>
      <c r="C450" s="256" t="s">
        <v>314</v>
      </c>
      <c r="D450" s="256" t="s">
        <v>283</v>
      </c>
      <c r="E450" s="256" t="s">
        <v>697</v>
      </c>
      <c r="F450" s="256" t="s">
        <v>492</v>
      </c>
      <c r="G450" s="253">
        <v>9454.64</v>
      </c>
      <c r="H450" s="253">
        <v>9450</v>
      </c>
      <c r="I450" s="261">
        <v>9450</v>
      </c>
    </row>
    <row r="451" spans="1:9" x14ac:dyDescent="0.2">
      <c r="A451" s="262" t="s">
        <v>698</v>
      </c>
      <c r="B451" s="254" t="s">
        <v>395</v>
      </c>
      <c r="C451" s="254" t="s">
        <v>314</v>
      </c>
      <c r="D451" s="254" t="s">
        <v>283</v>
      </c>
      <c r="E451" s="254" t="s">
        <v>699</v>
      </c>
      <c r="F451" s="254"/>
      <c r="G451" s="253">
        <v>233.30645000000001</v>
      </c>
      <c r="H451" s="253">
        <v>130</v>
      </c>
      <c r="I451" s="261">
        <v>130</v>
      </c>
    </row>
    <row r="452" spans="1:9" ht="36" x14ac:dyDescent="0.2">
      <c r="A452" s="272" t="s">
        <v>491</v>
      </c>
      <c r="B452" s="271" t="s">
        <v>395</v>
      </c>
      <c r="C452" s="271" t="s">
        <v>314</v>
      </c>
      <c r="D452" s="271" t="s">
        <v>283</v>
      </c>
      <c r="E452" s="271" t="s">
        <v>699</v>
      </c>
      <c r="F452" s="271" t="s">
        <v>492</v>
      </c>
      <c r="G452" s="253">
        <v>233.30645000000001</v>
      </c>
      <c r="H452" s="253">
        <v>130</v>
      </c>
      <c r="I452" s="261">
        <v>130</v>
      </c>
    </row>
    <row r="453" spans="1:9" ht="36" x14ac:dyDescent="0.2">
      <c r="A453" s="255" t="s">
        <v>491</v>
      </c>
      <c r="B453" s="256" t="s">
        <v>395</v>
      </c>
      <c r="C453" s="256" t="s">
        <v>314</v>
      </c>
      <c r="D453" s="256" t="s">
        <v>283</v>
      </c>
      <c r="E453" s="256" t="s">
        <v>700</v>
      </c>
      <c r="F453" s="256" t="s">
        <v>492</v>
      </c>
      <c r="G453" s="253">
        <v>233.30645000000001</v>
      </c>
      <c r="H453" s="253">
        <v>130</v>
      </c>
      <c r="I453" s="261">
        <v>130</v>
      </c>
    </row>
    <row r="454" spans="1:9" x14ac:dyDescent="0.2">
      <c r="A454" s="262" t="s">
        <v>438</v>
      </c>
      <c r="B454" s="254" t="s">
        <v>395</v>
      </c>
      <c r="C454" s="254" t="s">
        <v>314</v>
      </c>
      <c r="D454" s="254" t="s">
        <v>283</v>
      </c>
      <c r="E454" s="254" t="s">
        <v>701</v>
      </c>
      <c r="F454" s="254"/>
      <c r="G454" s="253">
        <v>37.627000000000002</v>
      </c>
      <c r="H454" s="253">
        <v>24</v>
      </c>
      <c r="I454" s="261">
        <v>24</v>
      </c>
    </row>
    <row r="455" spans="1:9" ht="36" x14ac:dyDescent="0.2">
      <c r="A455" s="272" t="s">
        <v>491</v>
      </c>
      <c r="B455" s="271" t="s">
        <v>395</v>
      </c>
      <c r="C455" s="271" t="s">
        <v>314</v>
      </c>
      <c r="D455" s="271" t="s">
        <v>283</v>
      </c>
      <c r="E455" s="271" t="s">
        <v>701</v>
      </c>
      <c r="F455" s="271" t="s">
        <v>492</v>
      </c>
      <c r="G455" s="253">
        <v>37.627000000000002</v>
      </c>
      <c r="H455" s="253">
        <v>24</v>
      </c>
      <c r="I455" s="261">
        <v>24</v>
      </c>
    </row>
    <row r="456" spans="1:9" ht="36" x14ac:dyDescent="0.2">
      <c r="A456" s="255" t="s">
        <v>491</v>
      </c>
      <c r="B456" s="256" t="s">
        <v>395</v>
      </c>
      <c r="C456" s="256" t="s">
        <v>314</v>
      </c>
      <c r="D456" s="256" t="s">
        <v>283</v>
      </c>
      <c r="E456" s="256" t="s">
        <v>702</v>
      </c>
      <c r="F456" s="256" t="s">
        <v>492</v>
      </c>
      <c r="G456" s="253">
        <v>9</v>
      </c>
      <c r="H456" s="253">
        <v>9</v>
      </c>
      <c r="I456" s="261">
        <v>9</v>
      </c>
    </row>
    <row r="457" spans="1:9" ht="36" x14ac:dyDescent="0.2">
      <c r="A457" s="255" t="s">
        <v>491</v>
      </c>
      <c r="B457" s="256" t="s">
        <v>395</v>
      </c>
      <c r="C457" s="256" t="s">
        <v>314</v>
      </c>
      <c r="D457" s="256" t="s">
        <v>283</v>
      </c>
      <c r="E457" s="256" t="s">
        <v>703</v>
      </c>
      <c r="F457" s="256" t="s">
        <v>492</v>
      </c>
      <c r="G457" s="253">
        <v>15</v>
      </c>
      <c r="H457" s="253">
        <v>15</v>
      </c>
      <c r="I457" s="261">
        <v>15</v>
      </c>
    </row>
    <row r="458" spans="1:9" ht="36" x14ac:dyDescent="0.2">
      <c r="A458" s="255" t="s">
        <v>491</v>
      </c>
      <c r="B458" s="256" t="s">
        <v>395</v>
      </c>
      <c r="C458" s="256" t="s">
        <v>314</v>
      </c>
      <c r="D458" s="256" t="s">
        <v>283</v>
      </c>
      <c r="E458" s="256" t="s">
        <v>704</v>
      </c>
      <c r="F458" s="256" t="s">
        <v>492</v>
      </c>
      <c r="G458" s="253">
        <v>13.627000000000001</v>
      </c>
      <c r="H458" s="253">
        <v>0</v>
      </c>
      <c r="I458" s="261">
        <v>0</v>
      </c>
    </row>
    <row r="459" spans="1:9" x14ac:dyDescent="0.2">
      <c r="A459" s="262" t="s">
        <v>486</v>
      </c>
      <c r="B459" s="254" t="s">
        <v>395</v>
      </c>
      <c r="C459" s="254" t="s">
        <v>314</v>
      </c>
      <c r="D459" s="254" t="s">
        <v>283</v>
      </c>
      <c r="E459" s="254" t="s">
        <v>705</v>
      </c>
      <c r="F459" s="254"/>
      <c r="G459" s="253">
        <v>5</v>
      </c>
      <c r="H459" s="253">
        <v>0</v>
      </c>
      <c r="I459" s="261">
        <v>0</v>
      </c>
    </row>
    <row r="460" spans="1:9" x14ac:dyDescent="0.2">
      <c r="A460" s="272" t="s">
        <v>427</v>
      </c>
      <c r="B460" s="271" t="s">
        <v>395</v>
      </c>
      <c r="C460" s="271" t="s">
        <v>314</v>
      </c>
      <c r="D460" s="271" t="s">
        <v>283</v>
      </c>
      <c r="E460" s="271" t="s">
        <v>705</v>
      </c>
      <c r="F460" s="271" t="s">
        <v>428</v>
      </c>
      <c r="G460" s="253">
        <v>5</v>
      </c>
      <c r="H460" s="253">
        <v>0</v>
      </c>
      <c r="I460" s="261">
        <v>0</v>
      </c>
    </row>
    <row r="461" spans="1:9" x14ac:dyDescent="0.2">
      <c r="A461" s="255" t="s">
        <v>427</v>
      </c>
      <c r="B461" s="256" t="s">
        <v>395</v>
      </c>
      <c r="C461" s="256" t="s">
        <v>314</v>
      </c>
      <c r="D461" s="256" t="s">
        <v>283</v>
      </c>
      <c r="E461" s="256" t="s">
        <v>706</v>
      </c>
      <c r="F461" s="256" t="s">
        <v>428</v>
      </c>
      <c r="G461" s="253">
        <v>5</v>
      </c>
      <c r="H461" s="253">
        <v>0</v>
      </c>
      <c r="I461" s="261">
        <v>0</v>
      </c>
    </row>
    <row r="462" spans="1:9" x14ac:dyDescent="0.2">
      <c r="A462" s="276" t="s">
        <v>396</v>
      </c>
      <c r="B462" s="275" t="s">
        <v>395</v>
      </c>
      <c r="C462" s="275" t="s">
        <v>314</v>
      </c>
      <c r="D462" s="275" t="s">
        <v>283</v>
      </c>
      <c r="E462" s="275" t="s">
        <v>397</v>
      </c>
      <c r="F462" s="275"/>
      <c r="G462" s="253">
        <v>10</v>
      </c>
      <c r="H462" s="253">
        <v>0</v>
      </c>
      <c r="I462" s="261">
        <v>0</v>
      </c>
    </row>
    <row r="463" spans="1:9" ht="24" x14ac:dyDescent="0.2">
      <c r="A463" s="274" t="s">
        <v>468</v>
      </c>
      <c r="B463" s="273" t="s">
        <v>395</v>
      </c>
      <c r="C463" s="273" t="s">
        <v>314</v>
      </c>
      <c r="D463" s="273" t="s">
        <v>283</v>
      </c>
      <c r="E463" s="273" t="s">
        <v>469</v>
      </c>
      <c r="F463" s="273"/>
      <c r="G463" s="253">
        <v>10</v>
      </c>
      <c r="H463" s="253">
        <v>0</v>
      </c>
      <c r="I463" s="261">
        <v>0</v>
      </c>
    </row>
    <row r="464" spans="1:9" x14ac:dyDescent="0.2">
      <c r="A464" s="262" t="s">
        <v>477</v>
      </c>
      <c r="B464" s="254" t="s">
        <v>395</v>
      </c>
      <c r="C464" s="254" t="s">
        <v>314</v>
      </c>
      <c r="D464" s="254" t="s">
        <v>283</v>
      </c>
      <c r="E464" s="254" t="s">
        <v>478</v>
      </c>
      <c r="F464" s="254"/>
      <c r="G464" s="253">
        <v>10</v>
      </c>
      <c r="H464" s="253">
        <v>0</v>
      </c>
      <c r="I464" s="261">
        <v>0</v>
      </c>
    </row>
    <row r="465" spans="1:9" x14ac:dyDescent="0.2">
      <c r="A465" s="272" t="s">
        <v>427</v>
      </c>
      <c r="B465" s="271" t="s">
        <v>395</v>
      </c>
      <c r="C465" s="271" t="s">
        <v>314</v>
      </c>
      <c r="D465" s="271" t="s">
        <v>283</v>
      </c>
      <c r="E465" s="271" t="s">
        <v>478</v>
      </c>
      <c r="F465" s="271" t="s">
        <v>428</v>
      </c>
      <c r="G465" s="253">
        <v>10</v>
      </c>
      <c r="H465" s="253">
        <v>0</v>
      </c>
      <c r="I465" s="261">
        <v>0</v>
      </c>
    </row>
    <row r="466" spans="1:9" x14ac:dyDescent="0.2">
      <c r="A466" s="255" t="s">
        <v>427</v>
      </c>
      <c r="B466" s="256" t="s">
        <v>395</v>
      </c>
      <c r="C466" s="256" t="s">
        <v>314</v>
      </c>
      <c r="D466" s="256" t="s">
        <v>283</v>
      </c>
      <c r="E466" s="256" t="s">
        <v>479</v>
      </c>
      <c r="F466" s="256" t="s">
        <v>428</v>
      </c>
      <c r="G466" s="253">
        <v>10</v>
      </c>
      <c r="H466" s="253">
        <v>0</v>
      </c>
      <c r="I466" s="261">
        <v>0</v>
      </c>
    </row>
    <row r="467" spans="1:9" x14ac:dyDescent="0.2">
      <c r="A467" s="278" t="s">
        <v>319</v>
      </c>
      <c r="B467" s="277" t="s">
        <v>395</v>
      </c>
      <c r="C467" s="277" t="s">
        <v>314</v>
      </c>
      <c r="D467" s="277" t="s">
        <v>314</v>
      </c>
      <c r="E467" s="277"/>
      <c r="F467" s="277"/>
      <c r="G467" s="251">
        <v>2804.5884999999998</v>
      </c>
      <c r="H467" s="251">
        <v>0</v>
      </c>
      <c r="I467" s="252">
        <v>0</v>
      </c>
    </row>
    <row r="468" spans="1:9" x14ac:dyDescent="0.2">
      <c r="A468" s="276" t="s">
        <v>675</v>
      </c>
      <c r="B468" s="275" t="s">
        <v>395</v>
      </c>
      <c r="C468" s="275" t="s">
        <v>314</v>
      </c>
      <c r="D468" s="275" t="s">
        <v>314</v>
      </c>
      <c r="E468" s="275" t="s">
        <v>676</v>
      </c>
      <c r="F468" s="275"/>
      <c r="G468" s="253">
        <v>505.0505</v>
      </c>
      <c r="H468" s="253">
        <v>0</v>
      </c>
      <c r="I468" s="261">
        <v>0</v>
      </c>
    </row>
    <row r="469" spans="1:9" x14ac:dyDescent="0.2">
      <c r="A469" s="274" t="s">
        <v>707</v>
      </c>
      <c r="B469" s="273" t="s">
        <v>395</v>
      </c>
      <c r="C469" s="273" t="s">
        <v>314</v>
      </c>
      <c r="D469" s="273" t="s">
        <v>314</v>
      </c>
      <c r="E469" s="273" t="s">
        <v>708</v>
      </c>
      <c r="F469" s="273"/>
      <c r="G469" s="253">
        <v>505.0505</v>
      </c>
      <c r="H469" s="253">
        <v>0</v>
      </c>
      <c r="I469" s="261">
        <v>0</v>
      </c>
    </row>
    <row r="470" spans="1:9" x14ac:dyDescent="0.2">
      <c r="A470" s="262" t="s">
        <v>709</v>
      </c>
      <c r="B470" s="254" t="s">
        <v>395</v>
      </c>
      <c r="C470" s="254" t="s">
        <v>314</v>
      </c>
      <c r="D470" s="254" t="s">
        <v>314</v>
      </c>
      <c r="E470" s="254" t="s">
        <v>710</v>
      </c>
      <c r="F470" s="254"/>
      <c r="G470" s="253">
        <v>505.0505</v>
      </c>
      <c r="H470" s="253">
        <v>0</v>
      </c>
      <c r="I470" s="261">
        <v>0</v>
      </c>
    </row>
    <row r="471" spans="1:9" x14ac:dyDescent="0.2">
      <c r="A471" s="272" t="s">
        <v>427</v>
      </c>
      <c r="B471" s="271" t="s">
        <v>395</v>
      </c>
      <c r="C471" s="271" t="s">
        <v>314</v>
      </c>
      <c r="D471" s="271" t="s">
        <v>314</v>
      </c>
      <c r="E471" s="271" t="s">
        <v>710</v>
      </c>
      <c r="F471" s="271" t="s">
        <v>428</v>
      </c>
      <c r="G471" s="253">
        <v>424.5505</v>
      </c>
      <c r="H471" s="253">
        <v>0</v>
      </c>
      <c r="I471" s="261">
        <v>0</v>
      </c>
    </row>
    <row r="472" spans="1:9" x14ac:dyDescent="0.2">
      <c r="A472" s="255" t="s">
        <v>427</v>
      </c>
      <c r="B472" s="256" t="s">
        <v>395</v>
      </c>
      <c r="C472" s="256" t="s">
        <v>314</v>
      </c>
      <c r="D472" s="256" t="s">
        <v>314</v>
      </c>
      <c r="E472" s="256" t="s">
        <v>711</v>
      </c>
      <c r="F472" s="256" t="s">
        <v>428</v>
      </c>
      <c r="G472" s="253">
        <v>424.5505</v>
      </c>
      <c r="H472" s="253">
        <v>0</v>
      </c>
      <c r="I472" s="261">
        <v>0</v>
      </c>
    </row>
    <row r="473" spans="1:9" x14ac:dyDescent="0.2">
      <c r="A473" s="272" t="s">
        <v>555</v>
      </c>
      <c r="B473" s="271" t="s">
        <v>395</v>
      </c>
      <c r="C473" s="271" t="s">
        <v>314</v>
      </c>
      <c r="D473" s="271" t="s">
        <v>314</v>
      </c>
      <c r="E473" s="271" t="s">
        <v>710</v>
      </c>
      <c r="F473" s="271" t="s">
        <v>556</v>
      </c>
      <c r="G473" s="253">
        <v>80.5</v>
      </c>
      <c r="H473" s="253">
        <v>0</v>
      </c>
      <c r="I473" s="261">
        <v>0</v>
      </c>
    </row>
    <row r="474" spans="1:9" x14ac:dyDescent="0.2">
      <c r="A474" s="255" t="s">
        <v>555</v>
      </c>
      <c r="B474" s="256" t="s">
        <v>395</v>
      </c>
      <c r="C474" s="256" t="s">
        <v>314</v>
      </c>
      <c r="D474" s="256" t="s">
        <v>314</v>
      </c>
      <c r="E474" s="256" t="s">
        <v>711</v>
      </c>
      <c r="F474" s="256" t="s">
        <v>556</v>
      </c>
      <c r="G474" s="253">
        <v>80.5</v>
      </c>
      <c r="H474" s="253">
        <v>0</v>
      </c>
      <c r="I474" s="261">
        <v>0</v>
      </c>
    </row>
    <row r="475" spans="1:9" x14ac:dyDescent="0.2">
      <c r="A475" s="276" t="s">
        <v>457</v>
      </c>
      <c r="B475" s="275" t="s">
        <v>395</v>
      </c>
      <c r="C475" s="275" t="s">
        <v>314</v>
      </c>
      <c r="D475" s="275" t="s">
        <v>314</v>
      </c>
      <c r="E475" s="275" t="s">
        <v>458</v>
      </c>
      <c r="F475" s="275"/>
      <c r="G475" s="253">
        <v>71.183999999999997</v>
      </c>
      <c r="H475" s="253">
        <v>0</v>
      </c>
      <c r="I475" s="261">
        <v>0</v>
      </c>
    </row>
    <row r="476" spans="1:9" x14ac:dyDescent="0.2">
      <c r="A476" s="274" t="s">
        <v>523</v>
      </c>
      <c r="B476" s="273" t="s">
        <v>395</v>
      </c>
      <c r="C476" s="273" t="s">
        <v>314</v>
      </c>
      <c r="D476" s="273" t="s">
        <v>314</v>
      </c>
      <c r="E476" s="273" t="s">
        <v>524</v>
      </c>
      <c r="F476" s="273"/>
      <c r="G476" s="253">
        <v>71.183999999999997</v>
      </c>
      <c r="H476" s="253">
        <v>0</v>
      </c>
      <c r="I476" s="261">
        <v>0</v>
      </c>
    </row>
    <row r="477" spans="1:9" x14ac:dyDescent="0.2">
      <c r="A477" s="262" t="s">
        <v>525</v>
      </c>
      <c r="B477" s="254" t="s">
        <v>395</v>
      </c>
      <c r="C477" s="254" t="s">
        <v>314</v>
      </c>
      <c r="D477" s="254" t="s">
        <v>314</v>
      </c>
      <c r="E477" s="254" t="s">
        <v>526</v>
      </c>
      <c r="F477" s="254"/>
      <c r="G477" s="253">
        <v>71.183999999999997</v>
      </c>
      <c r="H477" s="253">
        <v>0</v>
      </c>
      <c r="I477" s="261">
        <v>0</v>
      </c>
    </row>
    <row r="478" spans="1:9" x14ac:dyDescent="0.2">
      <c r="A478" s="272" t="s">
        <v>427</v>
      </c>
      <c r="B478" s="271" t="s">
        <v>395</v>
      </c>
      <c r="C478" s="271" t="s">
        <v>314</v>
      </c>
      <c r="D478" s="271" t="s">
        <v>314</v>
      </c>
      <c r="E478" s="271" t="s">
        <v>526</v>
      </c>
      <c r="F478" s="271" t="s">
        <v>428</v>
      </c>
      <c r="G478" s="253">
        <v>71.183999999999997</v>
      </c>
      <c r="H478" s="253">
        <v>0</v>
      </c>
      <c r="I478" s="261">
        <v>0</v>
      </c>
    </row>
    <row r="479" spans="1:9" x14ac:dyDescent="0.2">
      <c r="A479" s="255" t="s">
        <v>427</v>
      </c>
      <c r="B479" s="256" t="s">
        <v>395</v>
      </c>
      <c r="C479" s="256" t="s">
        <v>314</v>
      </c>
      <c r="D479" s="256" t="s">
        <v>314</v>
      </c>
      <c r="E479" s="256" t="s">
        <v>712</v>
      </c>
      <c r="F479" s="256" t="s">
        <v>428</v>
      </c>
      <c r="G479" s="253">
        <v>71.183999999999997</v>
      </c>
      <c r="H479" s="253">
        <v>0</v>
      </c>
      <c r="I479" s="261">
        <v>0</v>
      </c>
    </row>
    <row r="480" spans="1:9" ht="24" x14ac:dyDescent="0.2">
      <c r="A480" s="276" t="s">
        <v>578</v>
      </c>
      <c r="B480" s="275" t="s">
        <v>395</v>
      </c>
      <c r="C480" s="275" t="s">
        <v>314</v>
      </c>
      <c r="D480" s="275" t="s">
        <v>314</v>
      </c>
      <c r="E480" s="275" t="s">
        <v>579</v>
      </c>
      <c r="F480" s="275"/>
      <c r="G480" s="253">
        <v>2228.3539999999998</v>
      </c>
      <c r="H480" s="253">
        <v>0</v>
      </c>
      <c r="I480" s="261">
        <v>0</v>
      </c>
    </row>
    <row r="481" spans="1:9" ht="24" x14ac:dyDescent="0.2">
      <c r="A481" s="274" t="s">
        <v>580</v>
      </c>
      <c r="B481" s="273" t="s">
        <v>395</v>
      </c>
      <c r="C481" s="273" t="s">
        <v>314</v>
      </c>
      <c r="D481" s="273" t="s">
        <v>314</v>
      </c>
      <c r="E481" s="273" t="s">
        <v>581</v>
      </c>
      <c r="F481" s="273"/>
      <c r="G481" s="253">
        <v>2228.3539999999998</v>
      </c>
      <c r="H481" s="253">
        <v>0</v>
      </c>
      <c r="I481" s="261">
        <v>0</v>
      </c>
    </row>
    <row r="482" spans="1:9" x14ac:dyDescent="0.2">
      <c r="A482" s="262" t="s">
        <v>1145</v>
      </c>
      <c r="B482" s="254" t="s">
        <v>395</v>
      </c>
      <c r="C482" s="254" t="s">
        <v>314</v>
      </c>
      <c r="D482" s="254" t="s">
        <v>314</v>
      </c>
      <c r="E482" s="254" t="s">
        <v>1146</v>
      </c>
      <c r="F482" s="254"/>
      <c r="G482" s="253">
        <v>2228.3539999999998</v>
      </c>
      <c r="H482" s="253">
        <v>0</v>
      </c>
      <c r="I482" s="261">
        <v>0</v>
      </c>
    </row>
    <row r="483" spans="1:9" x14ac:dyDescent="0.2">
      <c r="A483" s="272" t="s">
        <v>427</v>
      </c>
      <c r="B483" s="271" t="s">
        <v>395</v>
      </c>
      <c r="C483" s="271" t="s">
        <v>314</v>
      </c>
      <c r="D483" s="271" t="s">
        <v>314</v>
      </c>
      <c r="E483" s="271" t="s">
        <v>1146</v>
      </c>
      <c r="F483" s="271" t="s">
        <v>428</v>
      </c>
      <c r="G483" s="253">
        <v>1625.855</v>
      </c>
      <c r="H483" s="253">
        <v>0</v>
      </c>
      <c r="I483" s="261">
        <v>0</v>
      </c>
    </row>
    <row r="484" spans="1:9" x14ac:dyDescent="0.2">
      <c r="A484" s="255" t="s">
        <v>427</v>
      </c>
      <c r="B484" s="256" t="s">
        <v>395</v>
      </c>
      <c r="C484" s="256" t="s">
        <v>314</v>
      </c>
      <c r="D484" s="256" t="s">
        <v>314</v>
      </c>
      <c r="E484" s="256" t="s">
        <v>1147</v>
      </c>
      <c r="F484" s="256" t="s">
        <v>428</v>
      </c>
      <c r="G484" s="253">
        <v>1083.626</v>
      </c>
      <c r="H484" s="253">
        <v>0</v>
      </c>
      <c r="I484" s="261">
        <v>0</v>
      </c>
    </row>
    <row r="485" spans="1:9" x14ac:dyDescent="0.2">
      <c r="A485" s="255" t="s">
        <v>427</v>
      </c>
      <c r="B485" s="256" t="s">
        <v>395</v>
      </c>
      <c r="C485" s="256" t="s">
        <v>314</v>
      </c>
      <c r="D485" s="256" t="s">
        <v>314</v>
      </c>
      <c r="E485" s="256" t="s">
        <v>1148</v>
      </c>
      <c r="F485" s="256" t="s">
        <v>428</v>
      </c>
      <c r="G485" s="253">
        <v>542.22900000000004</v>
      </c>
      <c r="H485" s="253">
        <v>0</v>
      </c>
      <c r="I485" s="261">
        <v>0</v>
      </c>
    </row>
    <row r="486" spans="1:9" x14ac:dyDescent="0.2">
      <c r="A486" s="272" t="s">
        <v>555</v>
      </c>
      <c r="B486" s="271" t="s">
        <v>395</v>
      </c>
      <c r="C486" s="271" t="s">
        <v>314</v>
      </c>
      <c r="D486" s="271" t="s">
        <v>314</v>
      </c>
      <c r="E486" s="271" t="s">
        <v>1146</v>
      </c>
      <c r="F486" s="271" t="s">
        <v>556</v>
      </c>
      <c r="G486" s="253">
        <v>602.49900000000002</v>
      </c>
      <c r="H486" s="253">
        <v>0</v>
      </c>
      <c r="I486" s="261">
        <v>0</v>
      </c>
    </row>
    <row r="487" spans="1:9" x14ac:dyDescent="0.2">
      <c r="A487" s="255" t="s">
        <v>555</v>
      </c>
      <c r="B487" s="256" t="s">
        <v>395</v>
      </c>
      <c r="C487" s="256" t="s">
        <v>314</v>
      </c>
      <c r="D487" s="256" t="s">
        <v>314</v>
      </c>
      <c r="E487" s="256" t="s">
        <v>1147</v>
      </c>
      <c r="F487" s="256" t="s">
        <v>556</v>
      </c>
      <c r="G487" s="253">
        <v>512.12400000000002</v>
      </c>
      <c r="H487" s="253">
        <v>0</v>
      </c>
      <c r="I487" s="261">
        <v>0</v>
      </c>
    </row>
    <row r="488" spans="1:9" x14ac:dyDescent="0.2">
      <c r="A488" s="255" t="s">
        <v>555</v>
      </c>
      <c r="B488" s="256" t="s">
        <v>395</v>
      </c>
      <c r="C488" s="256" t="s">
        <v>314</v>
      </c>
      <c r="D488" s="256" t="s">
        <v>314</v>
      </c>
      <c r="E488" s="256" t="s">
        <v>1148</v>
      </c>
      <c r="F488" s="256" t="s">
        <v>556</v>
      </c>
      <c r="G488" s="253">
        <v>90.375</v>
      </c>
      <c r="H488" s="253">
        <v>0</v>
      </c>
      <c r="I488" s="261">
        <v>0</v>
      </c>
    </row>
    <row r="489" spans="1:9" x14ac:dyDescent="0.2">
      <c r="A489" s="278" t="s">
        <v>320</v>
      </c>
      <c r="B489" s="277" t="s">
        <v>395</v>
      </c>
      <c r="C489" s="277" t="s">
        <v>314</v>
      </c>
      <c r="D489" s="277" t="s">
        <v>296</v>
      </c>
      <c r="E489" s="277"/>
      <c r="F489" s="277"/>
      <c r="G489" s="251">
        <v>1620.29766</v>
      </c>
      <c r="H489" s="251">
        <v>0</v>
      </c>
      <c r="I489" s="252">
        <v>0</v>
      </c>
    </row>
    <row r="490" spans="1:9" x14ac:dyDescent="0.2">
      <c r="A490" s="276" t="s">
        <v>675</v>
      </c>
      <c r="B490" s="275" t="s">
        <v>395</v>
      </c>
      <c r="C490" s="275" t="s">
        <v>314</v>
      </c>
      <c r="D490" s="275" t="s">
        <v>296</v>
      </c>
      <c r="E490" s="275" t="s">
        <v>676</v>
      </c>
      <c r="F490" s="275"/>
      <c r="G490" s="253">
        <v>1620.29766</v>
      </c>
      <c r="H490" s="253">
        <v>0</v>
      </c>
      <c r="I490" s="261">
        <v>0</v>
      </c>
    </row>
    <row r="491" spans="1:9" x14ac:dyDescent="0.2">
      <c r="A491" s="274" t="s">
        <v>677</v>
      </c>
      <c r="B491" s="273" t="s">
        <v>395</v>
      </c>
      <c r="C491" s="273" t="s">
        <v>314</v>
      </c>
      <c r="D491" s="273" t="s">
        <v>296</v>
      </c>
      <c r="E491" s="273" t="s">
        <v>678</v>
      </c>
      <c r="F491" s="273"/>
      <c r="G491" s="253">
        <v>1359.0212300000001</v>
      </c>
      <c r="H491" s="253">
        <v>0</v>
      </c>
      <c r="I491" s="261">
        <v>0</v>
      </c>
    </row>
    <row r="492" spans="1:9" x14ac:dyDescent="0.2">
      <c r="A492" s="262" t="s">
        <v>826</v>
      </c>
      <c r="B492" s="254" t="s">
        <v>395</v>
      </c>
      <c r="C492" s="254" t="s">
        <v>314</v>
      </c>
      <c r="D492" s="254" t="s">
        <v>296</v>
      </c>
      <c r="E492" s="254" t="s">
        <v>827</v>
      </c>
      <c r="F492" s="254"/>
      <c r="G492" s="253">
        <v>1359.0212300000001</v>
      </c>
      <c r="H492" s="253">
        <v>0</v>
      </c>
      <c r="I492" s="261">
        <v>0</v>
      </c>
    </row>
    <row r="493" spans="1:9" ht="24" x14ac:dyDescent="0.2">
      <c r="A493" s="272" t="s">
        <v>622</v>
      </c>
      <c r="B493" s="271" t="s">
        <v>395</v>
      </c>
      <c r="C493" s="271" t="s">
        <v>314</v>
      </c>
      <c r="D493" s="271" t="s">
        <v>296</v>
      </c>
      <c r="E493" s="271" t="s">
        <v>827</v>
      </c>
      <c r="F493" s="271" t="s">
        <v>623</v>
      </c>
      <c r="G493" s="253">
        <v>1359.0212300000001</v>
      </c>
      <c r="H493" s="253">
        <v>0</v>
      </c>
      <c r="I493" s="261">
        <v>0</v>
      </c>
    </row>
    <row r="494" spans="1:9" ht="24" x14ac:dyDescent="0.2">
      <c r="A494" s="255" t="s">
        <v>622</v>
      </c>
      <c r="B494" s="256" t="s">
        <v>395</v>
      </c>
      <c r="C494" s="256" t="s">
        <v>314</v>
      </c>
      <c r="D494" s="256" t="s">
        <v>296</v>
      </c>
      <c r="E494" s="256" t="s">
        <v>890</v>
      </c>
      <c r="F494" s="256" t="s">
        <v>623</v>
      </c>
      <c r="G494" s="253">
        <v>1359.0212300000001</v>
      </c>
      <c r="H494" s="253">
        <v>0</v>
      </c>
      <c r="I494" s="261">
        <v>0</v>
      </c>
    </row>
    <row r="495" spans="1:9" x14ac:dyDescent="0.2">
      <c r="A495" s="274" t="s">
        <v>883</v>
      </c>
      <c r="B495" s="273" t="s">
        <v>395</v>
      </c>
      <c r="C495" s="273" t="s">
        <v>314</v>
      </c>
      <c r="D495" s="273" t="s">
        <v>296</v>
      </c>
      <c r="E495" s="273" t="s">
        <v>884</v>
      </c>
      <c r="F495" s="273"/>
      <c r="G495" s="253">
        <v>261.27643</v>
      </c>
      <c r="H495" s="253">
        <v>0</v>
      </c>
      <c r="I495" s="261">
        <v>0</v>
      </c>
    </row>
    <row r="496" spans="1:9" x14ac:dyDescent="0.2">
      <c r="A496" s="262" t="s">
        <v>486</v>
      </c>
      <c r="B496" s="254" t="s">
        <v>395</v>
      </c>
      <c r="C496" s="254" t="s">
        <v>314</v>
      </c>
      <c r="D496" s="254" t="s">
        <v>296</v>
      </c>
      <c r="E496" s="254" t="s">
        <v>1149</v>
      </c>
      <c r="F496" s="254"/>
      <c r="G496" s="253">
        <v>261.27643</v>
      </c>
      <c r="H496" s="253">
        <v>0</v>
      </c>
      <c r="I496" s="261">
        <v>0</v>
      </c>
    </row>
    <row r="497" spans="1:9" x14ac:dyDescent="0.2">
      <c r="A497" s="272" t="s">
        <v>555</v>
      </c>
      <c r="B497" s="271" t="s">
        <v>395</v>
      </c>
      <c r="C497" s="271" t="s">
        <v>314</v>
      </c>
      <c r="D497" s="271" t="s">
        <v>296</v>
      </c>
      <c r="E497" s="271" t="s">
        <v>1149</v>
      </c>
      <c r="F497" s="271" t="s">
        <v>556</v>
      </c>
      <c r="G497" s="253">
        <v>261.27643</v>
      </c>
      <c r="H497" s="253">
        <v>0</v>
      </c>
      <c r="I497" s="261">
        <v>0</v>
      </c>
    </row>
    <row r="498" spans="1:9" x14ac:dyDescent="0.2">
      <c r="A498" s="255" t="s">
        <v>555</v>
      </c>
      <c r="B498" s="256" t="s">
        <v>395</v>
      </c>
      <c r="C498" s="256" t="s">
        <v>314</v>
      </c>
      <c r="D498" s="256" t="s">
        <v>296</v>
      </c>
      <c r="E498" s="256" t="s">
        <v>1150</v>
      </c>
      <c r="F498" s="256" t="s">
        <v>556</v>
      </c>
      <c r="G498" s="253">
        <v>258.66365999999999</v>
      </c>
      <c r="H498" s="253">
        <v>0</v>
      </c>
      <c r="I498" s="261">
        <v>0</v>
      </c>
    </row>
    <row r="499" spans="1:9" x14ac:dyDescent="0.2">
      <c r="A499" s="255" t="s">
        <v>555</v>
      </c>
      <c r="B499" s="256" t="s">
        <v>395</v>
      </c>
      <c r="C499" s="256" t="s">
        <v>314</v>
      </c>
      <c r="D499" s="256" t="s">
        <v>296</v>
      </c>
      <c r="E499" s="256" t="s">
        <v>1151</v>
      </c>
      <c r="F499" s="256" t="s">
        <v>556</v>
      </c>
      <c r="G499" s="253">
        <v>2.6127699999999998</v>
      </c>
      <c r="H499" s="253">
        <v>0</v>
      </c>
      <c r="I499" s="261">
        <v>0</v>
      </c>
    </row>
    <row r="500" spans="1:9" x14ac:dyDescent="0.2">
      <c r="A500" s="280" t="s">
        <v>321</v>
      </c>
      <c r="B500" s="279" t="s">
        <v>395</v>
      </c>
      <c r="C500" s="279" t="s">
        <v>303</v>
      </c>
      <c r="D500" s="279"/>
      <c r="E500" s="279"/>
      <c r="F500" s="279"/>
      <c r="G500" s="258">
        <v>240533.74924</v>
      </c>
      <c r="H500" s="258">
        <v>42029.459080000001</v>
      </c>
      <c r="I500" s="260">
        <v>42058.034079999998</v>
      </c>
    </row>
    <row r="501" spans="1:9" x14ac:dyDescent="0.2">
      <c r="A501" s="278" t="s">
        <v>322</v>
      </c>
      <c r="B501" s="277" t="s">
        <v>395</v>
      </c>
      <c r="C501" s="277" t="s">
        <v>303</v>
      </c>
      <c r="D501" s="277" t="s">
        <v>44</v>
      </c>
      <c r="E501" s="277"/>
      <c r="F501" s="277"/>
      <c r="G501" s="251">
        <v>240533.74924</v>
      </c>
      <c r="H501" s="251">
        <v>42029.459080000001</v>
      </c>
      <c r="I501" s="252">
        <v>42058.034079999998</v>
      </c>
    </row>
    <row r="502" spans="1:9" x14ac:dyDescent="0.2">
      <c r="A502" s="276" t="s">
        <v>713</v>
      </c>
      <c r="B502" s="275" t="s">
        <v>395</v>
      </c>
      <c r="C502" s="275" t="s">
        <v>303</v>
      </c>
      <c r="D502" s="275" t="s">
        <v>44</v>
      </c>
      <c r="E502" s="275" t="s">
        <v>714</v>
      </c>
      <c r="F502" s="275"/>
      <c r="G502" s="253">
        <v>47464.035300000003</v>
      </c>
      <c r="H502" s="253">
        <v>42029.459080000001</v>
      </c>
      <c r="I502" s="261">
        <v>42058.034079999998</v>
      </c>
    </row>
    <row r="503" spans="1:9" x14ac:dyDescent="0.2">
      <c r="A503" s="274" t="s">
        <v>715</v>
      </c>
      <c r="B503" s="273" t="s">
        <v>395</v>
      </c>
      <c r="C503" s="273" t="s">
        <v>303</v>
      </c>
      <c r="D503" s="273" t="s">
        <v>44</v>
      </c>
      <c r="E503" s="273" t="s">
        <v>716</v>
      </c>
      <c r="F503" s="273"/>
      <c r="G503" s="253">
        <v>16588.20134</v>
      </c>
      <c r="H503" s="253">
        <v>16289</v>
      </c>
      <c r="I503" s="261">
        <v>16289</v>
      </c>
    </row>
    <row r="504" spans="1:9" ht="24" x14ac:dyDescent="0.2">
      <c r="A504" s="262" t="s">
        <v>717</v>
      </c>
      <c r="B504" s="254" t="s">
        <v>395</v>
      </c>
      <c r="C504" s="254" t="s">
        <v>303</v>
      </c>
      <c r="D504" s="254" t="s">
        <v>44</v>
      </c>
      <c r="E504" s="254" t="s">
        <v>718</v>
      </c>
      <c r="F504" s="254"/>
      <c r="G504" s="253">
        <v>16385</v>
      </c>
      <c r="H504" s="253">
        <v>16260</v>
      </c>
      <c r="I504" s="261">
        <v>16260</v>
      </c>
    </row>
    <row r="505" spans="1:9" ht="36" x14ac:dyDescent="0.2">
      <c r="A505" s="272" t="s">
        <v>491</v>
      </c>
      <c r="B505" s="271" t="s">
        <v>395</v>
      </c>
      <c r="C505" s="271" t="s">
        <v>303</v>
      </c>
      <c r="D505" s="271" t="s">
        <v>44</v>
      </c>
      <c r="E505" s="271" t="s">
        <v>718</v>
      </c>
      <c r="F505" s="271" t="s">
        <v>492</v>
      </c>
      <c r="G505" s="253">
        <v>16385</v>
      </c>
      <c r="H505" s="253">
        <v>16260</v>
      </c>
      <c r="I505" s="261">
        <v>16260</v>
      </c>
    </row>
    <row r="506" spans="1:9" ht="36" x14ac:dyDescent="0.2">
      <c r="A506" s="255" t="s">
        <v>491</v>
      </c>
      <c r="B506" s="256" t="s">
        <v>395</v>
      </c>
      <c r="C506" s="256" t="s">
        <v>303</v>
      </c>
      <c r="D506" s="256" t="s">
        <v>44</v>
      </c>
      <c r="E506" s="256" t="s">
        <v>719</v>
      </c>
      <c r="F506" s="256" t="s">
        <v>492</v>
      </c>
      <c r="G506" s="253">
        <v>16385</v>
      </c>
      <c r="H506" s="253">
        <v>16260</v>
      </c>
      <c r="I506" s="261">
        <v>16260</v>
      </c>
    </row>
    <row r="507" spans="1:9" x14ac:dyDescent="0.2">
      <c r="A507" s="262" t="s">
        <v>438</v>
      </c>
      <c r="B507" s="254" t="s">
        <v>395</v>
      </c>
      <c r="C507" s="254" t="s">
        <v>303</v>
      </c>
      <c r="D507" s="254" t="s">
        <v>44</v>
      </c>
      <c r="E507" s="254" t="s">
        <v>720</v>
      </c>
      <c r="F507" s="254"/>
      <c r="G507" s="253">
        <v>18.574999999999999</v>
      </c>
      <c r="H507" s="253">
        <v>14</v>
      </c>
      <c r="I507" s="261">
        <v>14</v>
      </c>
    </row>
    <row r="508" spans="1:9" ht="36" x14ac:dyDescent="0.2">
      <c r="A508" s="272" t="s">
        <v>491</v>
      </c>
      <c r="B508" s="271" t="s">
        <v>395</v>
      </c>
      <c r="C508" s="271" t="s">
        <v>303</v>
      </c>
      <c r="D508" s="271" t="s">
        <v>44</v>
      </c>
      <c r="E508" s="271" t="s">
        <v>720</v>
      </c>
      <c r="F508" s="271" t="s">
        <v>492</v>
      </c>
      <c r="G508" s="253">
        <v>18.574999999999999</v>
      </c>
      <c r="H508" s="253">
        <v>14</v>
      </c>
      <c r="I508" s="261">
        <v>14</v>
      </c>
    </row>
    <row r="509" spans="1:9" ht="36" x14ac:dyDescent="0.2">
      <c r="A509" s="255" t="s">
        <v>491</v>
      </c>
      <c r="B509" s="256" t="s">
        <v>395</v>
      </c>
      <c r="C509" s="256" t="s">
        <v>303</v>
      </c>
      <c r="D509" s="256" t="s">
        <v>44</v>
      </c>
      <c r="E509" s="256" t="s">
        <v>721</v>
      </c>
      <c r="F509" s="256" t="s">
        <v>492</v>
      </c>
      <c r="G509" s="253">
        <v>11</v>
      </c>
      <c r="H509" s="253">
        <v>11</v>
      </c>
      <c r="I509" s="261">
        <v>11</v>
      </c>
    </row>
    <row r="510" spans="1:9" ht="36" x14ac:dyDescent="0.2">
      <c r="A510" s="255" t="s">
        <v>491</v>
      </c>
      <c r="B510" s="256" t="s">
        <v>395</v>
      </c>
      <c r="C510" s="256" t="s">
        <v>303</v>
      </c>
      <c r="D510" s="256" t="s">
        <v>44</v>
      </c>
      <c r="E510" s="256" t="s">
        <v>722</v>
      </c>
      <c r="F510" s="256" t="s">
        <v>492</v>
      </c>
      <c r="G510" s="253">
        <v>3</v>
      </c>
      <c r="H510" s="253">
        <v>3</v>
      </c>
      <c r="I510" s="261">
        <v>3</v>
      </c>
    </row>
    <row r="511" spans="1:9" ht="36" x14ac:dyDescent="0.2">
      <c r="A511" s="255" t="s">
        <v>491</v>
      </c>
      <c r="B511" s="256" t="s">
        <v>395</v>
      </c>
      <c r="C511" s="256" t="s">
        <v>303</v>
      </c>
      <c r="D511" s="256" t="s">
        <v>44</v>
      </c>
      <c r="E511" s="256" t="s">
        <v>723</v>
      </c>
      <c r="F511" s="256" t="s">
        <v>492</v>
      </c>
      <c r="G511" s="253">
        <v>4.5750000000000002</v>
      </c>
      <c r="H511" s="253">
        <v>0</v>
      </c>
      <c r="I511" s="261">
        <v>0</v>
      </c>
    </row>
    <row r="512" spans="1:9" ht="24" x14ac:dyDescent="0.2">
      <c r="A512" s="262" t="s">
        <v>724</v>
      </c>
      <c r="B512" s="254" t="s">
        <v>395</v>
      </c>
      <c r="C512" s="254" t="s">
        <v>303</v>
      </c>
      <c r="D512" s="254" t="s">
        <v>44</v>
      </c>
      <c r="E512" s="254" t="s">
        <v>725</v>
      </c>
      <c r="F512" s="254"/>
      <c r="G512" s="253">
        <v>80.655829999999995</v>
      </c>
      <c r="H512" s="253">
        <v>0</v>
      </c>
      <c r="I512" s="261">
        <v>0</v>
      </c>
    </row>
    <row r="513" spans="1:9" x14ac:dyDescent="0.2">
      <c r="A513" s="272" t="s">
        <v>555</v>
      </c>
      <c r="B513" s="271" t="s">
        <v>395</v>
      </c>
      <c r="C513" s="271" t="s">
        <v>303</v>
      </c>
      <c r="D513" s="271" t="s">
        <v>44</v>
      </c>
      <c r="E513" s="271" t="s">
        <v>725</v>
      </c>
      <c r="F513" s="271" t="s">
        <v>556</v>
      </c>
      <c r="G513" s="253">
        <v>80.655829999999995</v>
      </c>
      <c r="H513" s="253">
        <v>0</v>
      </c>
      <c r="I513" s="261">
        <v>0</v>
      </c>
    </row>
    <row r="514" spans="1:9" x14ac:dyDescent="0.2">
      <c r="A514" s="255" t="s">
        <v>555</v>
      </c>
      <c r="B514" s="256" t="s">
        <v>395</v>
      </c>
      <c r="C514" s="256" t="s">
        <v>303</v>
      </c>
      <c r="D514" s="256" t="s">
        <v>44</v>
      </c>
      <c r="E514" s="256" t="s">
        <v>726</v>
      </c>
      <c r="F514" s="256" t="s">
        <v>556</v>
      </c>
      <c r="G514" s="253">
        <v>80.655829999999995</v>
      </c>
      <c r="H514" s="253">
        <v>0</v>
      </c>
      <c r="I514" s="261">
        <v>0</v>
      </c>
    </row>
    <row r="515" spans="1:9" x14ac:dyDescent="0.2">
      <c r="A515" s="262" t="s">
        <v>727</v>
      </c>
      <c r="B515" s="254" t="s">
        <v>395</v>
      </c>
      <c r="C515" s="254" t="s">
        <v>303</v>
      </c>
      <c r="D515" s="254" t="s">
        <v>44</v>
      </c>
      <c r="E515" s="254" t="s">
        <v>728</v>
      </c>
      <c r="F515" s="254"/>
      <c r="G515" s="253">
        <v>23.970510000000001</v>
      </c>
      <c r="H515" s="253">
        <v>15</v>
      </c>
      <c r="I515" s="261">
        <v>15</v>
      </c>
    </row>
    <row r="516" spans="1:9" ht="36" x14ac:dyDescent="0.2">
      <c r="A516" s="272" t="s">
        <v>491</v>
      </c>
      <c r="B516" s="271" t="s">
        <v>395</v>
      </c>
      <c r="C516" s="271" t="s">
        <v>303</v>
      </c>
      <c r="D516" s="271" t="s">
        <v>44</v>
      </c>
      <c r="E516" s="271" t="s">
        <v>728</v>
      </c>
      <c r="F516" s="271" t="s">
        <v>492</v>
      </c>
      <c r="G516" s="253">
        <v>23.970510000000001</v>
      </c>
      <c r="H516" s="253">
        <v>15</v>
      </c>
      <c r="I516" s="261">
        <v>15</v>
      </c>
    </row>
    <row r="517" spans="1:9" ht="36" x14ac:dyDescent="0.2">
      <c r="A517" s="255" t="s">
        <v>491</v>
      </c>
      <c r="B517" s="256" t="s">
        <v>395</v>
      </c>
      <c r="C517" s="256" t="s">
        <v>303</v>
      </c>
      <c r="D517" s="256" t="s">
        <v>44</v>
      </c>
      <c r="E517" s="256" t="s">
        <v>729</v>
      </c>
      <c r="F517" s="256" t="s">
        <v>492</v>
      </c>
      <c r="G517" s="253">
        <v>23.970510000000001</v>
      </c>
      <c r="H517" s="253">
        <v>15</v>
      </c>
      <c r="I517" s="261">
        <v>15</v>
      </c>
    </row>
    <row r="518" spans="1:9" x14ac:dyDescent="0.2">
      <c r="A518" s="262" t="s">
        <v>745</v>
      </c>
      <c r="B518" s="254" t="s">
        <v>395</v>
      </c>
      <c r="C518" s="254" t="s">
        <v>303</v>
      </c>
      <c r="D518" s="254" t="s">
        <v>44</v>
      </c>
      <c r="E518" s="254" t="s">
        <v>1152</v>
      </c>
      <c r="F518" s="254"/>
      <c r="G518" s="253">
        <v>80</v>
      </c>
      <c r="H518" s="253">
        <v>0</v>
      </c>
      <c r="I518" s="261">
        <v>0</v>
      </c>
    </row>
    <row r="519" spans="1:9" ht="24" x14ac:dyDescent="0.2">
      <c r="A519" s="272" t="s">
        <v>622</v>
      </c>
      <c r="B519" s="271" t="s">
        <v>395</v>
      </c>
      <c r="C519" s="271" t="s">
        <v>303</v>
      </c>
      <c r="D519" s="271" t="s">
        <v>44</v>
      </c>
      <c r="E519" s="271" t="s">
        <v>1152</v>
      </c>
      <c r="F519" s="271" t="s">
        <v>623</v>
      </c>
      <c r="G519" s="253">
        <v>80</v>
      </c>
      <c r="H519" s="253">
        <v>0</v>
      </c>
      <c r="I519" s="261">
        <v>0</v>
      </c>
    </row>
    <row r="520" spans="1:9" ht="24" x14ac:dyDescent="0.2">
      <c r="A520" s="255" t="s">
        <v>622</v>
      </c>
      <c r="B520" s="256" t="s">
        <v>395</v>
      </c>
      <c r="C520" s="256" t="s">
        <v>303</v>
      </c>
      <c r="D520" s="256" t="s">
        <v>44</v>
      </c>
      <c r="E520" s="256" t="s">
        <v>1153</v>
      </c>
      <c r="F520" s="256" t="s">
        <v>623</v>
      </c>
      <c r="G520" s="253">
        <v>80</v>
      </c>
      <c r="H520" s="253">
        <v>0</v>
      </c>
      <c r="I520" s="261">
        <v>0</v>
      </c>
    </row>
    <row r="521" spans="1:9" x14ac:dyDescent="0.2">
      <c r="A521" s="274" t="s">
        <v>486</v>
      </c>
      <c r="B521" s="273" t="s">
        <v>395</v>
      </c>
      <c r="C521" s="273" t="s">
        <v>303</v>
      </c>
      <c r="D521" s="273" t="s">
        <v>44</v>
      </c>
      <c r="E521" s="273" t="s">
        <v>730</v>
      </c>
      <c r="F521" s="273"/>
      <c r="G521" s="253">
        <v>0</v>
      </c>
      <c r="H521" s="253">
        <v>188.11363</v>
      </c>
      <c r="I521" s="261">
        <v>200.95832999999999</v>
      </c>
    </row>
    <row r="522" spans="1:9" ht="24" x14ac:dyDescent="0.2">
      <c r="A522" s="262" t="s">
        <v>731</v>
      </c>
      <c r="B522" s="254" t="s">
        <v>395</v>
      </c>
      <c r="C522" s="254" t="s">
        <v>303</v>
      </c>
      <c r="D522" s="254" t="s">
        <v>44</v>
      </c>
      <c r="E522" s="254" t="s">
        <v>732</v>
      </c>
      <c r="F522" s="254"/>
      <c r="G522" s="253">
        <v>0</v>
      </c>
      <c r="H522" s="253">
        <v>188.11363</v>
      </c>
      <c r="I522" s="261">
        <v>200.95832999999999</v>
      </c>
    </row>
    <row r="523" spans="1:9" x14ac:dyDescent="0.2">
      <c r="A523" s="272" t="s">
        <v>555</v>
      </c>
      <c r="B523" s="271" t="s">
        <v>395</v>
      </c>
      <c r="C523" s="271" t="s">
        <v>303</v>
      </c>
      <c r="D523" s="271" t="s">
        <v>44</v>
      </c>
      <c r="E523" s="271" t="s">
        <v>732</v>
      </c>
      <c r="F523" s="271" t="s">
        <v>556</v>
      </c>
      <c r="G523" s="253">
        <v>0</v>
      </c>
      <c r="H523" s="253">
        <v>188.11363</v>
      </c>
      <c r="I523" s="261">
        <v>200.95832999999999</v>
      </c>
    </row>
    <row r="524" spans="1:9" x14ac:dyDescent="0.2">
      <c r="A524" s="255" t="s">
        <v>555</v>
      </c>
      <c r="B524" s="256" t="s">
        <v>395</v>
      </c>
      <c r="C524" s="256" t="s">
        <v>303</v>
      </c>
      <c r="D524" s="256" t="s">
        <v>44</v>
      </c>
      <c r="E524" s="256" t="s">
        <v>733</v>
      </c>
      <c r="F524" s="256" t="s">
        <v>556</v>
      </c>
      <c r="G524" s="253">
        <v>0</v>
      </c>
      <c r="H524" s="253">
        <v>188.11363</v>
      </c>
      <c r="I524" s="261">
        <v>200.95832999999999</v>
      </c>
    </row>
    <row r="525" spans="1:9" x14ac:dyDescent="0.2">
      <c r="A525" s="274" t="s">
        <v>734</v>
      </c>
      <c r="B525" s="273" t="s">
        <v>395</v>
      </c>
      <c r="C525" s="273" t="s">
        <v>303</v>
      </c>
      <c r="D525" s="273" t="s">
        <v>44</v>
      </c>
      <c r="E525" s="273" t="s">
        <v>735</v>
      </c>
      <c r="F525" s="273"/>
      <c r="G525" s="253">
        <v>28294.83396</v>
      </c>
      <c r="H525" s="253">
        <v>25552.345450000001</v>
      </c>
      <c r="I525" s="261">
        <v>25568.07575</v>
      </c>
    </row>
    <row r="526" spans="1:9" x14ac:dyDescent="0.2">
      <c r="A526" s="262" t="s">
        <v>736</v>
      </c>
      <c r="B526" s="254" t="s">
        <v>395</v>
      </c>
      <c r="C526" s="254" t="s">
        <v>303</v>
      </c>
      <c r="D526" s="254" t="s">
        <v>44</v>
      </c>
      <c r="E526" s="254" t="s">
        <v>737</v>
      </c>
      <c r="F526" s="254"/>
      <c r="G526" s="253">
        <v>25950.7</v>
      </c>
      <c r="H526" s="253">
        <v>24459.8</v>
      </c>
      <c r="I526" s="261">
        <v>24540</v>
      </c>
    </row>
    <row r="527" spans="1:9" ht="36" x14ac:dyDescent="0.2">
      <c r="A527" s="272" t="s">
        <v>491</v>
      </c>
      <c r="B527" s="271" t="s">
        <v>395</v>
      </c>
      <c r="C527" s="271" t="s">
        <v>303</v>
      </c>
      <c r="D527" s="271" t="s">
        <v>44</v>
      </c>
      <c r="E527" s="271" t="s">
        <v>737</v>
      </c>
      <c r="F527" s="271" t="s">
        <v>492</v>
      </c>
      <c r="G527" s="253">
        <v>25950.7</v>
      </c>
      <c r="H527" s="253">
        <v>24459.8</v>
      </c>
      <c r="I527" s="261">
        <v>24540</v>
      </c>
    </row>
    <row r="528" spans="1:9" ht="36" x14ac:dyDescent="0.2">
      <c r="A528" s="255" t="s">
        <v>491</v>
      </c>
      <c r="B528" s="256" t="s">
        <v>395</v>
      </c>
      <c r="C528" s="256" t="s">
        <v>303</v>
      </c>
      <c r="D528" s="256" t="s">
        <v>44</v>
      </c>
      <c r="E528" s="256" t="s">
        <v>738</v>
      </c>
      <c r="F528" s="256" t="s">
        <v>492</v>
      </c>
      <c r="G528" s="253">
        <v>25950.7</v>
      </c>
      <c r="H528" s="253">
        <v>24459.8</v>
      </c>
      <c r="I528" s="261">
        <v>24540</v>
      </c>
    </row>
    <row r="529" spans="1:9" x14ac:dyDescent="0.2">
      <c r="A529" s="262" t="s">
        <v>438</v>
      </c>
      <c r="B529" s="254" t="s">
        <v>395</v>
      </c>
      <c r="C529" s="254" t="s">
        <v>303</v>
      </c>
      <c r="D529" s="254" t="s">
        <v>44</v>
      </c>
      <c r="E529" s="254" t="s">
        <v>739</v>
      </c>
      <c r="F529" s="254"/>
      <c r="G529" s="253">
        <v>684.66700000000003</v>
      </c>
      <c r="H529" s="253">
        <v>182</v>
      </c>
      <c r="I529" s="261">
        <v>182</v>
      </c>
    </row>
    <row r="530" spans="1:9" ht="36" x14ac:dyDescent="0.2">
      <c r="A530" s="272" t="s">
        <v>491</v>
      </c>
      <c r="B530" s="271" t="s">
        <v>395</v>
      </c>
      <c r="C530" s="271" t="s">
        <v>303</v>
      </c>
      <c r="D530" s="271" t="s">
        <v>44</v>
      </c>
      <c r="E530" s="271" t="s">
        <v>739</v>
      </c>
      <c r="F530" s="271" t="s">
        <v>492</v>
      </c>
      <c r="G530" s="253">
        <v>684.66700000000003</v>
      </c>
      <c r="H530" s="253">
        <v>182</v>
      </c>
      <c r="I530" s="261">
        <v>182</v>
      </c>
    </row>
    <row r="531" spans="1:9" ht="36" x14ac:dyDescent="0.2">
      <c r="A531" s="255" t="s">
        <v>491</v>
      </c>
      <c r="B531" s="256" t="s">
        <v>395</v>
      </c>
      <c r="C531" s="256" t="s">
        <v>303</v>
      </c>
      <c r="D531" s="256" t="s">
        <v>44</v>
      </c>
      <c r="E531" s="256" t="s">
        <v>740</v>
      </c>
      <c r="F531" s="256" t="s">
        <v>492</v>
      </c>
      <c r="G531" s="253">
        <v>63</v>
      </c>
      <c r="H531" s="253">
        <v>95</v>
      </c>
      <c r="I531" s="261">
        <v>95</v>
      </c>
    </row>
    <row r="532" spans="1:9" ht="36" x14ac:dyDescent="0.2">
      <c r="A532" s="255" t="s">
        <v>491</v>
      </c>
      <c r="B532" s="256" t="s">
        <v>395</v>
      </c>
      <c r="C532" s="256" t="s">
        <v>303</v>
      </c>
      <c r="D532" s="256" t="s">
        <v>44</v>
      </c>
      <c r="E532" s="256" t="s">
        <v>741</v>
      </c>
      <c r="F532" s="256" t="s">
        <v>492</v>
      </c>
      <c r="G532" s="253">
        <v>87</v>
      </c>
      <c r="H532" s="253">
        <v>87</v>
      </c>
      <c r="I532" s="261">
        <v>87</v>
      </c>
    </row>
    <row r="533" spans="1:9" ht="36" x14ac:dyDescent="0.2">
      <c r="A533" s="255" t="s">
        <v>491</v>
      </c>
      <c r="B533" s="256" t="s">
        <v>395</v>
      </c>
      <c r="C533" s="256" t="s">
        <v>303</v>
      </c>
      <c r="D533" s="256" t="s">
        <v>44</v>
      </c>
      <c r="E533" s="256" t="s">
        <v>742</v>
      </c>
      <c r="F533" s="256" t="s">
        <v>492</v>
      </c>
      <c r="G533" s="253">
        <v>534.66700000000003</v>
      </c>
      <c r="H533" s="253">
        <v>0</v>
      </c>
      <c r="I533" s="261">
        <v>0</v>
      </c>
    </row>
    <row r="534" spans="1:9" x14ac:dyDescent="0.2">
      <c r="A534" s="262" t="s">
        <v>727</v>
      </c>
      <c r="B534" s="254" t="s">
        <v>395</v>
      </c>
      <c r="C534" s="254" t="s">
        <v>303</v>
      </c>
      <c r="D534" s="254" t="s">
        <v>44</v>
      </c>
      <c r="E534" s="254" t="s">
        <v>743</v>
      </c>
      <c r="F534" s="254"/>
      <c r="G534" s="253">
        <v>38.12876</v>
      </c>
      <c r="H534" s="253">
        <v>25</v>
      </c>
      <c r="I534" s="261">
        <v>25</v>
      </c>
    </row>
    <row r="535" spans="1:9" ht="36" x14ac:dyDescent="0.2">
      <c r="A535" s="272" t="s">
        <v>491</v>
      </c>
      <c r="B535" s="271" t="s">
        <v>395</v>
      </c>
      <c r="C535" s="271" t="s">
        <v>303</v>
      </c>
      <c r="D535" s="271" t="s">
        <v>44</v>
      </c>
      <c r="E535" s="271" t="s">
        <v>743</v>
      </c>
      <c r="F535" s="271" t="s">
        <v>492</v>
      </c>
      <c r="G535" s="253">
        <v>38.12876</v>
      </c>
      <c r="H535" s="253">
        <v>25</v>
      </c>
      <c r="I535" s="261">
        <v>25</v>
      </c>
    </row>
    <row r="536" spans="1:9" ht="36" x14ac:dyDescent="0.2">
      <c r="A536" s="255" t="s">
        <v>491</v>
      </c>
      <c r="B536" s="256" t="s">
        <v>395</v>
      </c>
      <c r="C536" s="256" t="s">
        <v>303</v>
      </c>
      <c r="D536" s="256" t="s">
        <v>44</v>
      </c>
      <c r="E536" s="256" t="s">
        <v>744</v>
      </c>
      <c r="F536" s="256" t="s">
        <v>492</v>
      </c>
      <c r="G536" s="253">
        <v>38.12876</v>
      </c>
      <c r="H536" s="253">
        <v>25</v>
      </c>
      <c r="I536" s="261">
        <v>25</v>
      </c>
    </row>
    <row r="537" spans="1:9" x14ac:dyDescent="0.2">
      <c r="A537" s="262" t="s">
        <v>745</v>
      </c>
      <c r="B537" s="254" t="s">
        <v>395</v>
      </c>
      <c r="C537" s="254" t="s">
        <v>303</v>
      </c>
      <c r="D537" s="254" t="s">
        <v>44</v>
      </c>
      <c r="E537" s="254" t="s">
        <v>746</v>
      </c>
      <c r="F537" s="254"/>
      <c r="G537" s="253">
        <v>5.1765800000000004</v>
      </c>
      <c r="H537" s="253">
        <v>0</v>
      </c>
      <c r="I537" s="261">
        <v>0</v>
      </c>
    </row>
    <row r="538" spans="1:9" x14ac:dyDescent="0.2">
      <c r="A538" s="272" t="s">
        <v>427</v>
      </c>
      <c r="B538" s="271" t="s">
        <v>395</v>
      </c>
      <c r="C538" s="271" t="s">
        <v>303</v>
      </c>
      <c r="D538" s="271" t="s">
        <v>44</v>
      </c>
      <c r="E538" s="271" t="s">
        <v>746</v>
      </c>
      <c r="F538" s="271" t="s">
        <v>428</v>
      </c>
      <c r="G538" s="253">
        <v>5.1765800000000004</v>
      </c>
      <c r="H538" s="253">
        <v>0</v>
      </c>
      <c r="I538" s="261">
        <v>0</v>
      </c>
    </row>
    <row r="539" spans="1:9" x14ac:dyDescent="0.2">
      <c r="A539" s="255" t="s">
        <v>427</v>
      </c>
      <c r="B539" s="256" t="s">
        <v>395</v>
      </c>
      <c r="C539" s="256" t="s">
        <v>303</v>
      </c>
      <c r="D539" s="256" t="s">
        <v>44</v>
      </c>
      <c r="E539" s="256" t="s">
        <v>747</v>
      </c>
      <c r="F539" s="256" t="s">
        <v>428</v>
      </c>
      <c r="G539" s="253">
        <v>5.1765800000000004</v>
      </c>
      <c r="H539" s="253">
        <v>0</v>
      </c>
      <c r="I539" s="261">
        <v>0</v>
      </c>
    </row>
    <row r="540" spans="1:9" ht="24" x14ac:dyDescent="0.2">
      <c r="A540" s="262" t="s">
        <v>748</v>
      </c>
      <c r="B540" s="254" t="s">
        <v>395</v>
      </c>
      <c r="C540" s="254" t="s">
        <v>303</v>
      </c>
      <c r="D540" s="254" t="s">
        <v>44</v>
      </c>
      <c r="E540" s="254" t="s">
        <v>749</v>
      </c>
      <c r="F540" s="254"/>
      <c r="G540" s="253">
        <v>1616.1616200000001</v>
      </c>
      <c r="H540" s="253">
        <v>885.54544999999996</v>
      </c>
      <c r="I540" s="261">
        <v>821.07574999999997</v>
      </c>
    </row>
    <row r="541" spans="1:9" x14ac:dyDescent="0.2">
      <c r="A541" s="272" t="s">
        <v>555</v>
      </c>
      <c r="B541" s="271" t="s">
        <v>395</v>
      </c>
      <c r="C541" s="271" t="s">
        <v>303</v>
      </c>
      <c r="D541" s="271" t="s">
        <v>44</v>
      </c>
      <c r="E541" s="271" t="s">
        <v>749</v>
      </c>
      <c r="F541" s="271" t="s">
        <v>556</v>
      </c>
      <c r="G541" s="253">
        <v>1616.1616200000001</v>
      </c>
      <c r="H541" s="253">
        <v>885.54544999999996</v>
      </c>
      <c r="I541" s="261">
        <v>821.07574999999997</v>
      </c>
    </row>
    <row r="542" spans="1:9" x14ac:dyDescent="0.2">
      <c r="A542" s="255" t="s">
        <v>555</v>
      </c>
      <c r="B542" s="256" t="s">
        <v>395</v>
      </c>
      <c r="C542" s="256" t="s">
        <v>303</v>
      </c>
      <c r="D542" s="256" t="s">
        <v>44</v>
      </c>
      <c r="E542" s="256" t="s">
        <v>750</v>
      </c>
      <c r="F542" s="256" t="s">
        <v>556</v>
      </c>
      <c r="G542" s="253">
        <v>1616.1616200000001</v>
      </c>
      <c r="H542" s="253">
        <v>885.54544999999996</v>
      </c>
      <c r="I542" s="261">
        <v>821.07574999999997</v>
      </c>
    </row>
    <row r="543" spans="1:9" ht="24" x14ac:dyDescent="0.2">
      <c r="A543" s="274" t="s">
        <v>751</v>
      </c>
      <c r="B543" s="273" t="s">
        <v>395</v>
      </c>
      <c r="C543" s="273" t="s">
        <v>303</v>
      </c>
      <c r="D543" s="273" t="s">
        <v>44</v>
      </c>
      <c r="E543" s="273" t="s">
        <v>752</v>
      </c>
      <c r="F543" s="273"/>
      <c r="G543" s="253">
        <v>2581</v>
      </c>
      <c r="H543" s="253">
        <v>0</v>
      </c>
      <c r="I543" s="261">
        <v>0</v>
      </c>
    </row>
    <row r="544" spans="1:9" ht="36" x14ac:dyDescent="0.2">
      <c r="A544" s="262" t="s">
        <v>753</v>
      </c>
      <c r="B544" s="254" t="s">
        <v>395</v>
      </c>
      <c r="C544" s="254" t="s">
        <v>303</v>
      </c>
      <c r="D544" s="254" t="s">
        <v>44</v>
      </c>
      <c r="E544" s="254" t="s">
        <v>754</v>
      </c>
      <c r="F544" s="254"/>
      <c r="G544" s="253">
        <v>2581</v>
      </c>
      <c r="H544" s="253">
        <v>0</v>
      </c>
      <c r="I544" s="261">
        <v>0</v>
      </c>
    </row>
    <row r="545" spans="1:9" ht="24" x14ac:dyDescent="0.2">
      <c r="A545" s="272" t="s">
        <v>755</v>
      </c>
      <c r="B545" s="271" t="s">
        <v>395</v>
      </c>
      <c r="C545" s="271" t="s">
        <v>303</v>
      </c>
      <c r="D545" s="271" t="s">
        <v>44</v>
      </c>
      <c r="E545" s="271" t="s">
        <v>754</v>
      </c>
      <c r="F545" s="271" t="s">
        <v>756</v>
      </c>
      <c r="G545" s="253">
        <v>2581</v>
      </c>
      <c r="H545" s="253">
        <v>0</v>
      </c>
      <c r="I545" s="261">
        <v>0</v>
      </c>
    </row>
    <row r="546" spans="1:9" ht="24" x14ac:dyDescent="0.2">
      <c r="A546" s="255" t="s">
        <v>755</v>
      </c>
      <c r="B546" s="256" t="s">
        <v>395</v>
      </c>
      <c r="C546" s="256" t="s">
        <v>303</v>
      </c>
      <c r="D546" s="256" t="s">
        <v>44</v>
      </c>
      <c r="E546" s="256" t="s">
        <v>757</v>
      </c>
      <c r="F546" s="256" t="s">
        <v>756</v>
      </c>
      <c r="G546" s="253">
        <v>2273</v>
      </c>
      <c r="H546" s="253">
        <v>0</v>
      </c>
      <c r="I546" s="261">
        <v>0</v>
      </c>
    </row>
    <row r="547" spans="1:9" ht="24" x14ac:dyDescent="0.2">
      <c r="A547" s="255" t="s">
        <v>755</v>
      </c>
      <c r="B547" s="256" t="s">
        <v>395</v>
      </c>
      <c r="C547" s="256" t="s">
        <v>303</v>
      </c>
      <c r="D547" s="256" t="s">
        <v>44</v>
      </c>
      <c r="E547" s="256" t="s">
        <v>758</v>
      </c>
      <c r="F547" s="256" t="s">
        <v>756</v>
      </c>
      <c r="G547" s="253">
        <v>308</v>
      </c>
      <c r="H547" s="253">
        <v>0</v>
      </c>
      <c r="I547" s="261">
        <v>0</v>
      </c>
    </row>
    <row r="548" spans="1:9" ht="24" x14ac:dyDescent="0.2">
      <c r="A548" s="276" t="s">
        <v>450</v>
      </c>
      <c r="B548" s="275" t="s">
        <v>395</v>
      </c>
      <c r="C548" s="275" t="s">
        <v>303</v>
      </c>
      <c r="D548" s="275" t="s">
        <v>44</v>
      </c>
      <c r="E548" s="275" t="s">
        <v>451</v>
      </c>
      <c r="F548" s="275"/>
      <c r="G548" s="253">
        <v>191807.74694000001</v>
      </c>
      <c r="H548" s="253">
        <v>0</v>
      </c>
      <c r="I548" s="261">
        <v>0</v>
      </c>
    </row>
    <row r="549" spans="1:9" x14ac:dyDescent="0.2">
      <c r="A549" s="270" t="s">
        <v>609</v>
      </c>
      <c r="B549" s="273" t="s">
        <v>395</v>
      </c>
      <c r="C549" s="273" t="s">
        <v>303</v>
      </c>
      <c r="D549" s="273" t="s">
        <v>44</v>
      </c>
      <c r="E549" s="273" t="s">
        <v>610</v>
      </c>
      <c r="F549" s="273"/>
      <c r="G549" s="253">
        <v>191807.74694000001</v>
      </c>
      <c r="H549" s="253">
        <v>0</v>
      </c>
      <c r="I549" s="261">
        <v>0</v>
      </c>
    </row>
    <row r="550" spans="1:9" ht="36" x14ac:dyDescent="0.2">
      <c r="A550" s="262" t="s">
        <v>611</v>
      </c>
      <c r="B550" s="254" t="s">
        <v>395</v>
      </c>
      <c r="C550" s="254" t="s">
        <v>303</v>
      </c>
      <c r="D550" s="254" t="s">
        <v>44</v>
      </c>
      <c r="E550" s="254" t="s">
        <v>612</v>
      </c>
      <c r="F550" s="254"/>
      <c r="G550" s="253">
        <v>191807.74694000001</v>
      </c>
      <c r="H550" s="253">
        <v>0</v>
      </c>
      <c r="I550" s="261">
        <v>0</v>
      </c>
    </row>
    <row r="551" spans="1:9" ht="24" x14ac:dyDescent="0.2">
      <c r="A551" s="272" t="s">
        <v>622</v>
      </c>
      <c r="B551" s="271" t="s">
        <v>395</v>
      </c>
      <c r="C551" s="271" t="s">
        <v>303</v>
      </c>
      <c r="D551" s="271" t="s">
        <v>44</v>
      </c>
      <c r="E551" s="271" t="s">
        <v>612</v>
      </c>
      <c r="F551" s="271" t="s">
        <v>623</v>
      </c>
      <c r="G551" s="253">
        <v>10340.76302</v>
      </c>
      <c r="H551" s="253">
        <v>0</v>
      </c>
      <c r="I551" s="261">
        <v>0</v>
      </c>
    </row>
    <row r="552" spans="1:9" ht="24" x14ac:dyDescent="0.2">
      <c r="A552" s="255" t="s">
        <v>622</v>
      </c>
      <c r="B552" s="256" t="s">
        <v>395</v>
      </c>
      <c r="C552" s="256" t="s">
        <v>303</v>
      </c>
      <c r="D552" s="256" t="s">
        <v>44</v>
      </c>
      <c r="E552" s="256" t="s">
        <v>1154</v>
      </c>
      <c r="F552" s="256" t="s">
        <v>623</v>
      </c>
      <c r="G552" s="253">
        <v>28.8</v>
      </c>
      <c r="H552" s="253">
        <v>0</v>
      </c>
      <c r="I552" s="261">
        <v>0</v>
      </c>
    </row>
    <row r="553" spans="1:9" ht="24" x14ac:dyDescent="0.2">
      <c r="A553" s="255" t="s">
        <v>622</v>
      </c>
      <c r="B553" s="256" t="s">
        <v>395</v>
      </c>
      <c r="C553" s="256" t="s">
        <v>303</v>
      </c>
      <c r="D553" s="256" t="s">
        <v>44</v>
      </c>
      <c r="E553" s="256" t="s">
        <v>641</v>
      </c>
      <c r="F553" s="256" t="s">
        <v>623</v>
      </c>
      <c r="G553" s="253">
        <v>139.80902</v>
      </c>
      <c r="H553" s="253">
        <v>0</v>
      </c>
      <c r="I553" s="261">
        <v>0</v>
      </c>
    </row>
    <row r="554" spans="1:9" ht="24" x14ac:dyDescent="0.2">
      <c r="A554" s="255" t="s">
        <v>622</v>
      </c>
      <c r="B554" s="256" t="s">
        <v>395</v>
      </c>
      <c r="C554" s="256" t="s">
        <v>303</v>
      </c>
      <c r="D554" s="256" t="s">
        <v>44</v>
      </c>
      <c r="E554" s="256" t="s">
        <v>625</v>
      </c>
      <c r="F554" s="256" t="s">
        <v>623</v>
      </c>
      <c r="G554" s="253">
        <v>10172.154</v>
      </c>
      <c r="H554" s="253">
        <v>0</v>
      </c>
      <c r="I554" s="261">
        <v>0</v>
      </c>
    </row>
    <row r="555" spans="1:9" x14ac:dyDescent="0.2">
      <c r="A555" s="272" t="s">
        <v>555</v>
      </c>
      <c r="B555" s="271" t="s">
        <v>395</v>
      </c>
      <c r="C555" s="271" t="s">
        <v>303</v>
      </c>
      <c r="D555" s="271" t="s">
        <v>44</v>
      </c>
      <c r="E555" s="271" t="s">
        <v>612</v>
      </c>
      <c r="F555" s="271" t="s">
        <v>556</v>
      </c>
      <c r="G555" s="253">
        <v>181466.98392</v>
      </c>
      <c r="H555" s="253">
        <v>0</v>
      </c>
      <c r="I555" s="261">
        <v>0</v>
      </c>
    </row>
    <row r="556" spans="1:9" x14ac:dyDescent="0.2">
      <c r="A556" s="255" t="s">
        <v>555</v>
      </c>
      <c r="B556" s="256" t="s">
        <v>395</v>
      </c>
      <c r="C556" s="256" t="s">
        <v>303</v>
      </c>
      <c r="D556" s="256" t="s">
        <v>44</v>
      </c>
      <c r="E556" s="256" t="s">
        <v>641</v>
      </c>
      <c r="F556" s="256" t="s">
        <v>556</v>
      </c>
      <c r="G556" s="253">
        <v>9300</v>
      </c>
      <c r="H556" s="253">
        <v>0</v>
      </c>
      <c r="I556" s="261">
        <v>0</v>
      </c>
    </row>
    <row r="557" spans="1:9" x14ac:dyDescent="0.2">
      <c r="A557" s="255" t="s">
        <v>555</v>
      </c>
      <c r="B557" s="256" t="s">
        <v>395</v>
      </c>
      <c r="C557" s="256" t="s">
        <v>303</v>
      </c>
      <c r="D557" s="256" t="s">
        <v>44</v>
      </c>
      <c r="E557" s="256" t="s">
        <v>642</v>
      </c>
      <c r="F557" s="256" t="s">
        <v>556</v>
      </c>
      <c r="G557" s="253">
        <v>172166.98392</v>
      </c>
      <c r="H557" s="253">
        <v>0</v>
      </c>
      <c r="I557" s="261">
        <v>0</v>
      </c>
    </row>
    <row r="558" spans="1:9" x14ac:dyDescent="0.2">
      <c r="A558" s="276" t="s">
        <v>396</v>
      </c>
      <c r="B558" s="275" t="s">
        <v>395</v>
      </c>
      <c r="C558" s="275" t="s">
        <v>303</v>
      </c>
      <c r="D558" s="275" t="s">
        <v>44</v>
      </c>
      <c r="E558" s="275" t="s">
        <v>397</v>
      </c>
      <c r="F558" s="275"/>
      <c r="G558" s="253">
        <v>14.8</v>
      </c>
      <c r="H558" s="253">
        <v>0</v>
      </c>
      <c r="I558" s="261">
        <v>0</v>
      </c>
    </row>
    <row r="559" spans="1:9" ht="24" x14ac:dyDescent="0.2">
      <c r="A559" s="274" t="s">
        <v>468</v>
      </c>
      <c r="B559" s="273" t="s">
        <v>395</v>
      </c>
      <c r="C559" s="273" t="s">
        <v>303</v>
      </c>
      <c r="D559" s="273" t="s">
        <v>44</v>
      </c>
      <c r="E559" s="273" t="s">
        <v>469</v>
      </c>
      <c r="F559" s="273"/>
      <c r="G559" s="253">
        <v>14.8</v>
      </c>
      <c r="H559" s="253">
        <v>0</v>
      </c>
      <c r="I559" s="261">
        <v>0</v>
      </c>
    </row>
    <row r="560" spans="1:9" ht="36" x14ac:dyDescent="0.2">
      <c r="A560" s="262" t="s">
        <v>470</v>
      </c>
      <c r="B560" s="254" t="s">
        <v>395</v>
      </c>
      <c r="C560" s="254" t="s">
        <v>303</v>
      </c>
      <c r="D560" s="254" t="s">
        <v>44</v>
      </c>
      <c r="E560" s="254" t="s">
        <v>471</v>
      </c>
      <c r="F560" s="254"/>
      <c r="G560" s="253">
        <v>14.8</v>
      </c>
      <c r="H560" s="253">
        <v>0</v>
      </c>
      <c r="I560" s="261">
        <v>0</v>
      </c>
    </row>
    <row r="561" spans="1:9" x14ac:dyDescent="0.2">
      <c r="A561" s="272" t="s">
        <v>427</v>
      </c>
      <c r="B561" s="271" t="s">
        <v>395</v>
      </c>
      <c r="C561" s="271" t="s">
        <v>303</v>
      </c>
      <c r="D561" s="271" t="s">
        <v>44</v>
      </c>
      <c r="E561" s="271" t="s">
        <v>471</v>
      </c>
      <c r="F561" s="271" t="s">
        <v>428</v>
      </c>
      <c r="G561" s="253">
        <v>14.8</v>
      </c>
      <c r="H561" s="253">
        <v>0</v>
      </c>
      <c r="I561" s="261">
        <v>0</v>
      </c>
    </row>
    <row r="562" spans="1:9" x14ac:dyDescent="0.2">
      <c r="A562" s="255" t="s">
        <v>427</v>
      </c>
      <c r="B562" s="256" t="s">
        <v>395</v>
      </c>
      <c r="C562" s="256" t="s">
        <v>303</v>
      </c>
      <c r="D562" s="256" t="s">
        <v>44</v>
      </c>
      <c r="E562" s="256" t="s">
        <v>472</v>
      </c>
      <c r="F562" s="256" t="s">
        <v>428</v>
      </c>
      <c r="G562" s="253">
        <v>14.8</v>
      </c>
      <c r="H562" s="253">
        <v>0</v>
      </c>
      <c r="I562" s="261">
        <v>0</v>
      </c>
    </row>
    <row r="563" spans="1:9" ht="24" x14ac:dyDescent="0.2">
      <c r="A563" s="276" t="s">
        <v>578</v>
      </c>
      <c r="B563" s="275" t="s">
        <v>395</v>
      </c>
      <c r="C563" s="275" t="s">
        <v>303</v>
      </c>
      <c r="D563" s="275" t="s">
        <v>44</v>
      </c>
      <c r="E563" s="275" t="s">
        <v>579</v>
      </c>
      <c r="F563" s="275"/>
      <c r="G563" s="253">
        <v>1247.1669999999999</v>
      </c>
      <c r="H563" s="253">
        <v>0</v>
      </c>
      <c r="I563" s="261">
        <v>0</v>
      </c>
    </row>
    <row r="564" spans="1:9" ht="24" x14ac:dyDescent="0.2">
      <c r="A564" s="274" t="s">
        <v>580</v>
      </c>
      <c r="B564" s="273" t="s">
        <v>395</v>
      </c>
      <c r="C564" s="273" t="s">
        <v>303</v>
      </c>
      <c r="D564" s="273" t="s">
        <v>44</v>
      </c>
      <c r="E564" s="273" t="s">
        <v>581</v>
      </c>
      <c r="F564" s="273"/>
      <c r="G564" s="253">
        <v>1247.1669999999999</v>
      </c>
      <c r="H564" s="253">
        <v>0</v>
      </c>
      <c r="I564" s="261">
        <v>0</v>
      </c>
    </row>
    <row r="565" spans="1:9" x14ac:dyDescent="0.2">
      <c r="A565" s="262" t="s">
        <v>582</v>
      </c>
      <c r="B565" s="254" t="s">
        <v>395</v>
      </c>
      <c r="C565" s="254" t="s">
        <v>303</v>
      </c>
      <c r="D565" s="254" t="s">
        <v>44</v>
      </c>
      <c r="E565" s="254" t="s">
        <v>583</v>
      </c>
      <c r="F565" s="254"/>
      <c r="G565" s="253">
        <v>1247.1669999999999</v>
      </c>
      <c r="H565" s="253">
        <v>0</v>
      </c>
      <c r="I565" s="261">
        <v>0</v>
      </c>
    </row>
    <row r="566" spans="1:9" x14ac:dyDescent="0.2">
      <c r="A566" s="272" t="s">
        <v>427</v>
      </c>
      <c r="B566" s="271" t="s">
        <v>395</v>
      </c>
      <c r="C566" s="271" t="s">
        <v>303</v>
      </c>
      <c r="D566" s="271" t="s">
        <v>44</v>
      </c>
      <c r="E566" s="271" t="s">
        <v>583</v>
      </c>
      <c r="F566" s="271" t="s">
        <v>428</v>
      </c>
      <c r="G566" s="253">
        <v>1247.1669999999999</v>
      </c>
      <c r="H566" s="253">
        <v>0</v>
      </c>
      <c r="I566" s="261">
        <v>0</v>
      </c>
    </row>
    <row r="567" spans="1:9" x14ac:dyDescent="0.2">
      <c r="A567" s="255" t="s">
        <v>427</v>
      </c>
      <c r="B567" s="256" t="s">
        <v>395</v>
      </c>
      <c r="C567" s="256" t="s">
        <v>303</v>
      </c>
      <c r="D567" s="256" t="s">
        <v>44</v>
      </c>
      <c r="E567" s="256" t="s">
        <v>381</v>
      </c>
      <c r="F567" s="256" t="s">
        <v>428</v>
      </c>
      <c r="G567" s="253">
        <v>258.03500000000003</v>
      </c>
      <c r="H567" s="253">
        <v>0</v>
      </c>
      <c r="I567" s="261">
        <v>0</v>
      </c>
    </row>
    <row r="568" spans="1:9" x14ac:dyDescent="0.2">
      <c r="A568" s="255" t="s">
        <v>427</v>
      </c>
      <c r="B568" s="256" t="s">
        <v>395</v>
      </c>
      <c r="C568" s="256" t="s">
        <v>303</v>
      </c>
      <c r="D568" s="256" t="s">
        <v>44</v>
      </c>
      <c r="E568" s="256" t="s">
        <v>584</v>
      </c>
      <c r="F568" s="256" t="s">
        <v>428</v>
      </c>
      <c r="G568" s="253">
        <v>129.018</v>
      </c>
      <c r="H568" s="253">
        <v>0</v>
      </c>
      <c r="I568" s="261">
        <v>0</v>
      </c>
    </row>
    <row r="569" spans="1:9" x14ac:dyDescent="0.2">
      <c r="A569" s="255" t="s">
        <v>427</v>
      </c>
      <c r="B569" s="256" t="s">
        <v>395</v>
      </c>
      <c r="C569" s="256" t="s">
        <v>303</v>
      </c>
      <c r="D569" s="256" t="s">
        <v>44</v>
      </c>
      <c r="E569" s="256" t="s">
        <v>380</v>
      </c>
      <c r="F569" s="256" t="s">
        <v>428</v>
      </c>
      <c r="G569" s="253">
        <v>860.11400000000003</v>
      </c>
      <c r="H569" s="253">
        <v>0</v>
      </c>
      <c r="I569" s="261">
        <v>0</v>
      </c>
    </row>
    <row r="570" spans="1:9" x14ac:dyDescent="0.2">
      <c r="A570" s="280" t="s">
        <v>323</v>
      </c>
      <c r="B570" s="279" t="s">
        <v>395</v>
      </c>
      <c r="C570" s="279" t="s">
        <v>298</v>
      </c>
      <c r="D570" s="279"/>
      <c r="E570" s="279"/>
      <c r="F570" s="279"/>
      <c r="G570" s="258">
        <v>5797.5373399999999</v>
      </c>
      <c r="H570" s="258">
        <v>488.62400000000002</v>
      </c>
      <c r="I570" s="260">
        <v>486.62400000000002</v>
      </c>
    </row>
    <row r="571" spans="1:9" x14ac:dyDescent="0.2">
      <c r="A571" s="278" t="s">
        <v>324</v>
      </c>
      <c r="B571" s="277" t="s">
        <v>395</v>
      </c>
      <c r="C571" s="277" t="s">
        <v>298</v>
      </c>
      <c r="D571" s="277" t="s">
        <v>44</v>
      </c>
      <c r="E571" s="277"/>
      <c r="F571" s="277"/>
      <c r="G571" s="251">
        <v>2433.1264500000002</v>
      </c>
      <c r="H571" s="251">
        <v>430</v>
      </c>
      <c r="I571" s="252">
        <v>430</v>
      </c>
    </row>
    <row r="572" spans="1:9" x14ac:dyDescent="0.2">
      <c r="A572" s="276" t="s">
        <v>396</v>
      </c>
      <c r="B572" s="275" t="s">
        <v>395</v>
      </c>
      <c r="C572" s="275" t="s">
        <v>298</v>
      </c>
      <c r="D572" s="275" t="s">
        <v>44</v>
      </c>
      <c r="E572" s="275" t="s">
        <v>397</v>
      </c>
      <c r="F572" s="275"/>
      <c r="G572" s="253">
        <v>2433.1264500000002</v>
      </c>
      <c r="H572" s="253">
        <v>430</v>
      </c>
      <c r="I572" s="261">
        <v>430</v>
      </c>
    </row>
    <row r="573" spans="1:9" ht="24" x14ac:dyDescent="0.2">
      <c r="A573" s="274" t="s">
        <v>398</v>
      </c>
      <c r="B573" s="273" t="s">
        <v>395</v>
      </c>
      <c r="C573" s="273" t="s">
        <v>298</v>
      </c>
      <c r="D573" s="273" t="s">
        <v>44</v>
      </c>
      <c r="E573" s="273" t="s">
        <v>399</v>
      </c>
      <c r="F573" s="273"/>
      <c r="G573" s="253">
        <v>2433.1264500000002</v>
      </c>
      <c r="H573" s="253">
        <v>430</v>
      </c>
      <c r="I573" s="261">
        <v>430</v>
      </c>
    </row>
    <row r="574" spans="1:9" ht="24" x14ac:dyDescent="0.2">
      <c r="A574" s="262" t="s">
        <v>759</v>
      </c>
      <c r="B574" s="254" t="s">
        <v>395</v>
      </c>
      <c r="C574" s="254" t="s">
        <v>298</v>
      </c>
      <c r="D574" s="254" t="s">
        <v>44</v>
      </c>
      <c r="E574" s="254" t="s">
        <v>760</v>
      </c>
      <c r="F574" s="254"/>
      <c r="G574" s="253">
        <v>2433.1264500000002</v>
      </c>
      <c r="H574" s="253">
        <v>430</v>
      </c>
      <c r="I574" s="261">
        <v>430</v>
      </c>
    </row>
    <row r="575" spans="1:9" x14ac:dyDescent="0.2">
      <c r="A575" s="272" t="s">
        <v>761</v>
      </c>
      <c r="B575" s="271" t="s">
        <v>395</v>
      </c>
      <c r="C575" s="271" t="s">
        <v>298</v>
      </c>
      <c r="D575" s="271" t="s">
        <v>44</v>
      </c>
      <c r="E575" s="271" t="s">
        <v>760</v>
      </c>
      <c r="F575" s="271" t="s">
        <v>762</v>
      </c>
      <c r="G575" s="253">
        <v>2433.1264500000002</v>
      </c>
      <c r="H575" s="253">
        <v>430</v>
      </c>
      <c r="I575" s="261">
        <v>430</v>
      </c>
    </row>
    <row r="576" spans="1:9" x14ac:dyDescent="0.2">
      <c r="A576" s="255" t="s">
        <v>761</v>
      </c>
      <c r="B576" s="256" t="s">
        <v>395</v>
      </c>
      <c r="C576" s="256" t="s">
        <v>298</v>
      </c>
      <c r="D576" s="256" t="s">
        <v>44</v>
      </c>
      <c r="E576" s="256" t="s">
        <v>763</v>
      </c>
      <c r="F576" s="256" t="s">
        <v>762</v>
      </c>
      <c r="G576" s="253">
        <v>2433.1264500000002</v>
      </c>
      <c r="H576" s="253">
        <v>430</v>
      </c>
      <c r="I576" s="261">
        <v>430</v>
      </c>
    </row>
    <row r="577" spans="1:9" x14ac:dyDescent="0.2">
      <c r="A577" s="278" t="s">
        <v>325</v>
      </c>
      <c r="B577" s="277" t="s">
        <v>395</v>
      </c>
      <c r="C577" s="277" t="s">
        <v>298</v>
      </c>
      <c r="D577" s="277" t="s">
        <v>283</v>
      </c>
      <c r="E577" s="277"/>
      <c r="F577" s="277"/>
      <c r="G577" s="251">
        <v>1584.5457799999999</v>
      </c>
      <c r="H577" s="251">
        <v>3</v>
      </c>
      <c r="I577" s="252">
        <v>1</v>
      </c>
    </row>
    <row r="578" spans="1:9" x14ac:dyDescent="0.2">
      <c r="A578" s="276" t="s">
        <v>409</v>
      </c>
      <c r="B578" s="275" t="s">
        <v>395</v>
      </c>
      <c r="C578" s="275" t="s">
        <v>298</v>
      </c>
      <c r="D578" s="275" t="s">
        <v>283</v>
      </c>
      <c r="E578" s="275" t="s">
        <v>410</v>
      </c>
      <c r="F578" s="275"/>
      <c r="G578" s="253">
        <v>1584.5457799999999</v>
      </c>
      <c r="H578" s="253">
        <v>3</v>
      </c>
      <c r="I578" s="261">
        <v>1</v>
      </c>
    </row>
    <row r="579" spans="1:9" ht="24" x14ac:dyDescent="0.2">
      <c r="A579" s="274" t="s">
        <v>411</v>
      </c>
      <c r="B579" s="273" t="s">
        <v>395</v>
      </c>
      <c r="C579" s="273" t="s">
        <v>298</v>
      </c>
      <c r="D579" s="273" t="s">
        <v>283</v>
      </c>
      <c r="E579" s="273" t="s">
        <v>412</v>
      </c>
      <c r="F579" s="273"/>
      <c r="G579" s="253">
        <v>359.44778000000002</v>
      </c>
      <c r="H579" s="253">
        <v>3</v>
      </c>
      <c r="I579" s="261">
        <v>1</v>
      </c>
    </row>
    <row r="580" spans="1:9" ht="36" x14ac:dyDescent="0.2">
      <c r="A580" s="262" t="s">
        <v>764</v>
      </c>
      <c r="B580" s="254" t="s">
        <v>395</v>
      </c>
      <c r="C580" s="254" t="s">
        <v>298</v>
      </c>
      <c r="D580" s="254" t="s">
        <v>283</v>
      </c>
      <c r="E580" s="254" t="s">
        <v>765</v>
      </c>
      <c r="F580" s="254"/>
      <c r="G580" s="253">
        <v>54.447780000000002</v>
      </c>
      <c r="H580" s="253">
        <v>2</v>
      </c>
      <c r="I580" s="261">
        <v>1</v>
      </c>
    </row>
    <row r="581" spans="1:9" x14ac:dyDescent="0.2">
      <c r="A581" s="272" t="s">
        <v>427</v>
      </c>
      <c r="B581" s="271" t="s">
        <v>395</v>
      </c>
      <c r="C581" s="271" t="s">
        <v>298</v>
      </c>
      <c r="D581" s="271" t="s">
        <v>283</v>
      </c>
      <c r="E581" s="271" t="s">
        <v>765</v>
      </c>
      <c r="F581" s="271" t="s">
        <v>428</v>
      </c>
      <c r="G581" s="253">
        <v>50.447780000000002</v>
      </c>
      <c r="H581" s="253">
        <v>1</v>
      </c>
      <c r="I581" s="261">
        <v>1</v>
      </c>
    </row>
    <row r="582" spans="1:9" x14ac:dyDescent="0.2">
      <c r="A582" s="255" t="s">
        <v>427</v>
      </c>
      <c r="B582" s="256" t="s">
        <v>395</v>
      </c>
      <c r="C582" s="256" t="s">
        <v>298</v>
      </c>
      <c r="D582" s="256" t="s">
        <v>283</v>
      </c>
      <c r="E582" s="256" t="s">
        <v>766</v>
      </c>
      <c r="F582" s="256" t="s">
        <v>428</v>
      </c>
      <c r="G582" s="253">
        <v>22.447780000000002</v>
      </c>
      <c r="H582" s="253">
        <v>1</v>
      </c>
      <c r="I582" s="261">
        <v>1</v>
      </c>
    </row>
    <row r="583" spans="1:9" x14ac:dyDescent="0.2">
      <c r="A583" s="255" t="s">
        <v>427</v>
      </c>
      <c r="B583" s="256" t="s">
        <v>395</v>
      </c>
      <c r="C583" s="256" t="s">
        <v>298</v>
      </c>
      <c r="D583" s="256" t="s">
        <v>283</v>
      </c>
      <c r="E583" s="256" t="s">
        <v>1155</v>
      </c>
      <c r="F583" s="256" t="s">
        <v>428</v>
      </c>
      <c r="G583" s="253">
        <v>28</v>
      </c>
      <c r="H583" s="253">
        <v>0</v>
      </c>
      <c r="I583" s="261">
        <v>0</v>
      </c>
    </row>
    <row r="584" spans="1:9" ht="24" x14ac:dyDescent="0.2">
      <c r="A584" s="272" t="s">
        <v>767</v>
      </c>
      <c r="B584" s="271" t="s">
        <v>395</v>
      </c>
      <c r="C584" s="271" t="s">
        <v>298</v>
      </c>
      <c r="D584" s="271" t="s">
        <v>283</v>
      </c>
      <c r="E584" s="271" t="s">
        <v>765</v>
      </c>
      <c r="F584" s="271" t="s">
        <v>768</v>
      </c>
      <c r="G584" s="253">
        <v>4</v>
      </c>
      <c r="H584" s="253">
        <v>1</v>
      </c>
      <c r="I584" s="261">
        <v>0</v>
      </c>
    </row>
    <row r="585" spans="1:9" ht="24" x14ac:dyDescent="0.2">
      <c r="A585" s="255" t="s">
        <v>767</v>
      </c>
      <c r="B585" s="256" t="s">
        <v>395</v>
      </c>
      <c r="C585" s="256" t="s">
        <v>298</v>
      </c>
      <c r="D585" s="256" t="s">
        <v>283</v>
      </c>
      <c r="E585" s="256" t="s">
        <v>766</v>
      </c>
      <c r="F585" s="256" t="s">
        <v>768</v>
      </c>
      <c r="G585" s="253">
        <v>4</v>
      </c>
      <c r="H585" s="253">
        <v>1</v>
      </c>
      <c r="I585" s="261">
        <v>0</v>
      </c>
    </row>
    <row r="586" spans="1:9" x14ac:dyDescent="0.2">
      <c r="A586" s="262" t="s">
        <v>769</v>
      </c>
      <c r="B586" s="254" t="s">
        <v>395</v>
      </c>
      <c r="C586" s="254" t="s">
        <v>298</v>
      </c>
      <c r="D586" s="254" t="s">
        <v>283</v>
      </c>
      <c r="E586" s="254" t="s">
        <v>770</v>
      </c>
      <c r="F586" s="254"/>
      <c r="G586" s="253">
        <v>305</v>
      </c>
      <c r="H586" s="253">
        <v>1</v>
      </c>
      <c r="I586" s="261">
        <v>0</v>
      </c>
    </row>
    <row r="587" spans="1:9" ht="24" x14ac:dyDescent="0.2">
      <c r="A587" s="272" t="s">
        <v>771</v>
      </c>
      <c r="B587" s="271" t="s">
        <v>395</v>
      </c>
      <c r="C587" s="271" t="s">
        <v>298</v>
      </c>
      <c r="D587" s="271" t="s">
        <v>283</v>
      </c>
      <c r="E587" s="271" t="s">
        <v>770</v>
      </c>
      <c r="F587" s="271" t="s">
        <v>772</v>
      </c>
      <c r="G587" s="253">
        <v>105</v>
      </c>
      <c r="H587" s="253">
        <v>1</v>
      </c>
      <c r="I587" s="261">
        <v>0</v>
      </c>
    </row>
    <row r="588" spans="1:9" ht="24" x14ac:dyDescent="0.2">
      <c r="A588" s="255" t="s">
        <v>771</v>
      </c>
      <c r="B588" s="256" t="s">
        <v>395</v>
      </c>
      <c r="C588" s="256" t="s">
        <v>298</v>
      </c>
      <c r="D588" s="256" t="s">
        <v>283</v>
      </c>
      <c r="E588" s="256" t="s">
        <v>773</v>
      </c>
      <c r="F588" s="256" t="s">
        <v>772</v>
      </c>
      <c r="G588" s="253">
        <v>105</v>
      </c>
      <c r="H588" s="253">
        <v>1</v>
      </c>
      <c r="I588" s="261">
        <v>0</v>
      </c>
    </row>
    <row r="589" spans="1:9" ht="24" x14ac:dyDescent="0.2">
      <c r="A589" s="272" t="s">
        <v>767</v>
      </c>
      <c r="B589" s="271" t="s">
        <v>395</v>
      </c>
      <c r="C589" s="271" t="s">
        <v>298</v>
      </c>
      <c r="D589" s="271" t="s">
        <v>283</v>
      </c>
      <c r="E589" s="271" t="s">
        <v>770</v>
      </c>
      <c r="F589" s="271" t="s">
        <v>768</v>
      </c>
      <c r="G589" s="253">
        <v>200</v>
      </c>
      <c r="H589" s="253">
        <v>0</v>
      </c>
      <c r="I589" s="261">
        <v>0</v>
      </c>
    </row>
    <row r="590" spans="1:9" ht="24" x14ac:dyDescent="0.2">
      <c r="A590" s="255" t="s">
        <v>767</v>
      </c>
      <c r="B590" s="256" t="s">
        <v>395</v>
      </c>
      <c r="C590" s="256" t="s">
        <v>298</v>
      </c>
      <c r="D590" s="256" t="s">
        <v>283</v>
      </c>
      <c r="E590" s="256" t="s">
        <v>774</v>
      </c>
      <c r="F590" s="256" t="s">
        <v>768</v>
      </c>
      <c r="G590" s="253">
        <v>200</v>
      </c>
      <c r="H590" s="253">
        <v>0</v>
      </c>
      <c r="I590" s="261">
        <v>0</v>
      </c>
    </row>
    <row r="591" spans="1:9" ht="24" x14ac:dyDescent="0.2">
      <c r="A591" s="274" t="s">
        <v>416</v>
      </c>
      <c r="B591" s="273" t="s">
        <v>395</v>
      </c>
      <c r="C591" s="273" t="s">
        <v>298</v>
      </c>
      <c r="D591" s="273" t="s">
        <v>283</v>
      </c>
      <c r="E591" s="273" t="s">
        <v>417</v>
      </c>
      <c r="F591" s="273"/>
      <c r="G591" s="253">
        <v>1225.098</v>
      </c>
      <c r="H591" s="253">
        <v>0</v>
      </c>
      <c r="I591" s="261">
        <v>0</v>
      </c>
    </row>
    <row r="592" spans="1:9" ht="24" x14ac:dyDescent="0.2">
      <c r="A592" s="262" t="s">
        <v>775</v>
      </c>
      <c r="B592" s="254" t="s">
        <v>395</v>
      </c>
      <c r="C592" s="254" t="s">
        <v>298</v>
      </c>
      <c r="D592" s="254" t="s">
        <v>283</v>
      </c>
      <c r="E592" s="254" t="s">
        <v>776</v>
      </c>
      <c r="F592" s="254"/>
      <c r="G592" s="253">
        <v>1225.098</v>
      </c>
      <c r="H592" s="253">
        <v>0</v>
      </c>
      <c r="I592" s="261">
        <v>0</v>
      </c>
    </row>
    <row r="593" spans="1:9" x14ac:dyDescent="0.2">
      <c r="A593" s="272" t="s">
        <v>777</v>
      </c>
      <c r="B593" s="271" t="s">
        <v>395</v>
      </c>
      <c r="C593" s="271" t="s">
        <v>298</v>
      </c>
      <c r="D593" s="271" t="s">
        <v>283</v>
      </c>
      <c r="E593" s="271" t="s">
        <v>776</v>
      </c>
      <c r="F593" s="271" t="s">
        <v>778</v>
      </c>
      <c r="G593" s="253">
        <v>1225.098</v>
      </c>
      <c r="H593" s="253">
        <v>0</v>
      </c>
      <c r="I593" s="261">
        <v>0</v>
      </c>
    </row>
    <row r="594" spans="1:9" x14ac:dyDescent="0.2">
      <c r="A594" s="255" t="s">
        <v>777</v>
      </c>
      <c r="B594" s="256" t="s">
        <v>395</v>
      </c>
      <c r="C594" s="256" t="s">
        <v>298</v>
      </c>
      <c r="D594" s="256" t="s">
        <v>283</v>
      </c>
      <c r="E594" s="256" t="s">
        <v>779</v>
      </c>
      <c r="F594" s="256" t="s">
        <v>778</v>
      </c>
      <c r="G594" s="253">
        <v>1225.098</v>
      </c>
      <c r="H594" s="253">
        <v>0</v>
      </c>
      <c r="I594" s="261">
        <v>0</v>
      </c>
    </row>
    <row r="595" spans="1:9" x14ac:dyDescent="0.2">
      <c r="A595" s="278" t="s">
        <v>326</v>
      </c>
      <c r="B595" s="277" t="s">
        <v>395</v>
      </c>
      <c r="C595" s="277" t="s">
        <v>298</v>
      </c>
      <c r="D595" s="277" t="s">
        <v>285</v>
      </c>
      <c r="E595" s="277"/>
      <c r="F595" s="277"/>
      <c r="G595" s="251">
        <v>83.639759999999995</v>
      </c>
      <c r="H595" s="251">
        <v>55.624000000000002</v>
      </c>
      <c r="I595" s="252">
        <v>55.624000000000002</v>
      </c>
    </row>
    <row r="596" spans="1:9" x14ac:dyDescent="0.2">
      <c r="A596" s="276" t="s">
        <v>409</v>
      </c>
      <c r="B596" s="275" t="s">
        <v>395</v>
      </c>
      <c r="C596" s="275" t="s">
        <v>298</v>
      </c>
      <c r="D596" s="275" t="s">
        <v>285</v>
      </c>
      <c r="E596" s="275" t="s">
        <v>410</v>
      </c>
      <c r="F596" s="275"/>
      <c r="G596" s="253">
        <v>83.639759999999995</v>
      </c>
      <c r="H596" s="253">
        <v>55.624000000000002</v>
      </c>
      <c r="I596" s="261">
        <v>55.624000000000002</v>
      </c>
    </row>
    <row r="597" spans="1:9" ht="24" x14ac:dyDescent="0.2">
      <c r="A597" s="274" t="s">
        <v>411</v>
      </c>
      <c r="B597" s="273" t="s">
        <v>395</v>
      </c>
      <c r="C597" s="273" t="s">
        <v>298</v>
      </c>
      <c r="D597" s="273" t="s">
        <v>285</v>
      </c>
      <c r="E597" s="273" t="s">
        <v>412</v>
      </c>
      <c r="F597" s="273"/>
      <c r="G597" s="253">
        <v>1</v>
      </c>
      <c r="H597" s="253">
        <v>1</v>
      </c>
      <c r="I597" s="261">
        <v>1</v>
      </c>
    </row>
    <row r="598" spans="1:9" ht="24" x14ac:dyDescent="0.2">
      <c r="A598" s="262" t="s">
        <v>780</v>
      </c>
      <c r="B598" s="254" t="s">
        <v>395</v>
      </c>
      <c r="C598" s="254" t="s">
        <v>298</v>
      </c>
      <c r="D598" s="254" t="s">
        <v>285</v>
      </c>
      <c r="E598" s="254" t="s">
        <v>781</v>
      </c>
      <c r="F598" s="254"/>
      <c r="G598" s="253">
        <v>1</v>
      </c>
      <c r="H598" s="253">
        <v>1</v>
      </c>
      <c r="I598" s="261">
        <v>1</v>
      </c>
    </row>
    <row r="599" spans="1:9" x14ac:dyDescent="0.2">
      <c r="A599" s="272" t="s">
        <v>427</v>
      </c>
      <c r="B599" s="271" t="s">
        <v>395</v>
      </c>
      <c r="C599" s="271" t="s">
        <v>298</v>
      </c>
      <c r="D599" s="271" t="s">
        <v>285</v>
      </c>
      <c r="E599" s="271" t="s">
        <v>781</v>
      </c>
      <c r="F599" s="271" t="s">
        <v>428</v>
      </c>
      <c r="G599" s="253">
        <v>1</v>
      </c>
      <c r="H599" s="253">
        <v>1</v>
      </c>
      <c r="I599" s="261">
        <v>1</v>
      </c>
    </row>
    <row r="600" spans="1:9" x14ac:dyDescent="0.2">
      <c r="A600" s="255" t="s">
        <v>427</v>
      </c>
      <c r="B600" s="256" t="s">
        <v>395</v>
      </c>
      <c r="C600" s="256" t="s">
        <v>298</v>
      </c>
      <c r="D600" s="256" t="s">
        <v>285</v>
      </c>
      <c r="E600" s="256" t="s">
        <v>782</v>
      </c>
      <c r="F600" s="256" t="s">
        <v>428</v>
      </c>
      <c r="G600" s="253">
        <v>1</v>
      </c>
      <c r="H600" s="253">
        <v>1</v>
      </c>
      <c r="I600" s="261">
        <v>1</v>
      </c>
    </row>
    <row r="601" spans="1:9" ht="24" x14ac:dyDescent="0.2">
      <c r="A601" s="274" t="s">
        <v>416</v>
      </c>
      <c r="B601" s="273" t="s">
        <v>395</v>
      </c>
      <c r="C601" s="273" t="s">
        <v>298</v>
      </c>
      <c r="D601" s="273" t="s">
        <v>285</v>
      </c>
      <c r="E601" s="273" t="s">
        <v>417</v>
      </c>
      <c r="F601" s="273"/>
      <c r="G601" s="253">
        <v>82.639759999999995</v>
      </c>
      <c r="H601" s="253">
        <v>54.624000000000002</v>
      </c>
      <c r="I601" s="261">
        <v>54.624000000000002</v>
      </c>
    </row>
    <row r="602" spans="1:9" ht="24" x14ac:dyDescent="0.2">
      <c r="A602" s="262" t="s">
        <v>783</v>
      </c>
      <c r="B602" s="254" t="s">
        <v>395</v>
      </c>
      <c r="C602" s="254" t="s">
        <v>298</v>
      </c>
      <c r="D602" s="254" t="s">
        <v>285</v>
      </c>
      <c r="E602" s="254" t="s">
        <v>784</v>
      </c>
      <c r="F602" s="254"/>
      <c r="G602" s="253">
        <v>82.639759999999995</v>
      </c>
      <c r="H602" s="253">
        <v>54.624000000000002</v>
      </c>
      <c r="I602" s="261">
        <v>54.624000000000002</v>
      </c>
    </row>
    <row r="603" spans="1:9" x14ac:dyDescent="0.2">
      <c r="A603" s="272" t="s">
        <v>427</v>
      </c>
      <c r="B603" s="271" t="s">
        <v>395</v>
      </c>
      <c r="C603" s="271" t="s">
        <v>298</v>
      </c>
      <c r="D603" s="271" t="s">
        <v>285</v>
      </c>
      <c r="E603" s="271" t="s">
        <v>784</v>
      </c>
      <c r="F603" s="271" t="s">
        <v>428</v>
      </c>
      <c r="G603" s="253">
        <v>82.639759999999995</v>
      </c>
      <c r="H603" s="253">
        <v>54.624000000000002</v>
      </c>
      <c r="I603" s="261">
        <v>54.624000000000002</v>
      </c>
    </row>
    <row r="604" spans="1:9" x14ac:dyDescent="0.2">
      <c r="A604" s="255" t="s">
        <v>427</v>
      </c>
      <c r="B604" s="256" t="s">
        <v>395</v>
      </c>
      <c r="C604" s="256" t="s">
        <v>298</v>
      </c>
      <c r="D604" s="256" t="s">
        <v>285</v>
      </c>
      <c r="E604" s="256" t="s">
        <v>785</v>
      </c>
      <c r="F604" s="256" t="s">
        <v>428</v>
      </c>
      <c r="G604" s="253">
        <v>82.639759999999995</v>
      </c>
      <c r="H604" s="253">
        <v>54.624000000000002</v>
      </c>
      <c r="I604" s="261">
        <v>54.624000000000002</v>
      </c>
    </row>
    <row r="605" spans="1:9" x14ac:dyDescent="0.2">
      <c r="A605" s="278" t="s">
        <v>1130</v>
      </c>
      <c r="B605" s="277" t="s">
        <v>395</v>
      </c>
      <c r="C605" s="277" t="s">
        <v>298</v>
      </c>
      <c r="D605" s="277" t="s">
        <v>289</v>
      </c>
      <c r="E605" s="277"/>
      <c r="F605" s="277"/>
      <c r="G605" s="251">
        <v>1696.2253499999999</v>
      </c>
      <c r="H605" s="251">
        <v>0</v>
      </c>
      <c r="I605" s="252">
        <v>0</v>
      </c>
    </row>
    <row r="606" spans="1:9" ht="24" x14ac:dyDescent="0.2">
      <c r="A606" s="276" t="s">
        <v>578</v>
      </c>
      <c r="B606" s="275" t="s">
        <v>395</v>
      </c>
      <c r="C606" s="275" t="s">
        <v>298</v>
      </c>
      <c r="D606" s="275" t="s">
        <v>289</v>
      </c>
      <c r="E606" s="275" t="s">
        <v>579</v>
      </c>
      <c r="F606" s="275"/>
      <c r="G606" s="253">
        <v>1696.2253499999999</v>
      </c>
      <c r="H606" s="253">
        <v>0</v>
      </c>
      <c r="I606" s="261">
        <v>0</v>
      </c>
    </row>
    <row r="607" spans="1:9" ht="24" x14ac:dyDescent="0.2">
      <c r="A607" s="274" t="s">
        <v>580</v>
      </c>
      <c r="B607" s="273" t="s">
        <v>395</v>
      </c>
      <c r="C607" s="273" t="s">
        <v>298</v>
      </c>
      <c r="D607" s="273" t="s">
        <v>289</v>
      </c>
      <c r="E607" s="273" t="s">
        <v>581</v>
      </c>
      <c r="F607" s="273"/>
      <c r="G607" s="253">
        <v>1696.2253499999999</v>
      </c>
      <c r="H607" s="253">
        <v>0</v>
      </c>
      <c r="I607" s="261">
        <v>0</v>
      </c>
    </row>
    <row r="608" spans="1:9" x14ac:dyDescent="0.2">
      <c r="A608" s="262" t="s">
        <v>582</v>
      </c>
      <c r="B608" s="254" t="s">
        <v>395</v>
      </c>
      <c r="C608" s="254" t="s">
        <v>298</v>
      </c>
      <c r="D608" s="254" t="s">
        <v>289</v>
      </c>
      <c r="E608" s="254" t="s">
        <v>583</v>
      </c>
      <c r="F608" s="254"/>
      <c r="G608" s="253">
        <v>1696.2253499999999</v>
      </c>
      <c r="H608" s="253">
        <v>0</v>
      </c>
      <c r="I608" s="261">
        <v>0</v>
      </c>
    </row>
    <row r="609" spans="1:9" x14ac:dyDescent="0.2">
      <c r="A609" s="272" t="s">
        <v>427</v>
      </c>
      <c r="B609" s="271" t="s">
        <v>395</v>
      </c>
      <c r="C609" s="271" t="s">
        <v>298</v>
      </c>
      <c r="D609" s="271" t="s">
        <v>289</v>
      </c>
      <c r="E609" s="271" t="s">
        <v>583</v>
      </c>
      <c r="F609" s="271" t="s">
        <v>428</v>
      </c>
      <c r="G609" s="253">
        <v>1696.2253499999999</v>
      </c>
      <c r="H609" s="253">
        <v>0</v>
      </c>
      <c r="I609" s="261">
        <v>0</v>
      </c>
    </row>
    <row r="610" spans="1:9" x14ac:dyDescent="0.2">
      <c r="A610" s="255" t="s">
        <v>427</v>
      </c>
      <c r="B610" s="256" t="s">
        <v>395</v>
      </c>
      <c r="C610" s="256" t="s">
        <v>298</v>
      </c>
      <c r="D610" s="256" t="s">
        <v>289</v>
      </c>
      <c r="E610" s="256" t="s">
        <v>1156</v>
      </c>
      <c r="F610" s="256" t="s">
        <v>428</v>
      </c>
      <c r="G610" s="253">
        <v>1343.2253499999999</v>
      </c>
      <c r="H610" s="253">
        <v>0</v>
      </c>
      <c r="I610" s="261">
        <v>0</v>
      </c>
    </row>
    <row r="611" spans="1:9" x14ac:dyDescent="0.2">
      <c r="A611" s="255" t="s">
        <v>427</v>
      </c>
      <c r="B611" s="256" t="s">
        <v>395</v>
      </c>
      <c r="C611" s="256" t="s">
        <v>298</v>
      </c>
      <c r="D611" s="256" t="s">
        <v>289</v>
      </c>
      <c r="E611" s="256" t="s">
        <v>1157</v>
      </c>
      <c r="F611" s="256" t="s">
        <v>428</v>
      </c>
      <c r="G611" s="253">
        <v>353</v>
      </c>
      <c r="H611" s="253">
        <v>0</v>
      </c>
      <c r="I611" s="261">
        <v>0</v>
      </c>
    </row>
    <row r="612" spans="1:9" x14ac:dyDescent="0.2">
      <c r="A612" s="280" t="s">
        <v>328</v>
      </c>
      <c r="B612" s="279" t="s">
        <v>395</v>
      </c>
      <c r="C612" s="279" t="s">
        <v>327</v>
      </c>
      <c r="D612" s="279"/>
      <c r="E612" s="279"/>
      <c r="F612" s="279"/>
      <c r="G612" s="258">
        <v>18378.678690000001</v>
      </c>
      <c r="H612" s="258">
        <v>5386</v>
      </c>
      <c r="I612" s="260">
        <v>5384</v>
      </c>
    </row>
    <row r="613" spans="1:9" x14ac:dyDescent="0.2">
      <c r="A613" s="278" t="s">
        <v>329</v>
      </c>
      <c r="B613" s="277" t="s">
        <v>395</v>
      </c>
      <c r="C613" s="277" t="s">
        <v>327</v>
      </c>
      <c r="D613" s="277" t="s">
        <v>44</v>
      </c>
      <c r="E613" s="277"/>
      <c r="F613" s="277"/>
      <c r="G613" s="251">
        <v>18378.678690000001</v>
      </c>
      <c r="H613" s="251">
        <v>5386</v>
      </c>
      <c r="I613" s="252">
        <v>5384</v>
      </c>
    </row>
    <row r="614" spans="1:9" ht="24" x14ac:dyDescent="0.2">
      <c r="A614" s="276" t="s">
        <v>786</v>
      </c>
      <c r="B614" s="275" t="s">
        <v>395</v>
      </c>
      <c r="C614" s="275" t="s">
        <v>327</v>
      </c>
      <c r="D614" s="275" t="s">
        <v>44</v>
      </c>
      <c r="E614" s="275" t="s">
        <v>787</v>
      </c>
      <c r="F614" s="275"/>
      <c r="G614" s="253">
        <v>14026.68399</v>
      </c>
      <c r="H614" s="253">
        <v>5386</v>
      </c>
      <c r="I614" s="261">
        <v>5384</v>
      </c>
    </row>
    <row r="615" spans="1:9" ht="24" x14ac:dyDescent="0.2">
      <c r="A615" s="274" t="s">
        <v>788</v>
      </c>
      <c r="B615" s="273" t="s">
        <v>395</v>
      </c>
      <c r="C615" s="273" t="s">
        <v>327</v>
      </c>
      <c r="D615" s="273" t="s">
        <v>44</v>
      </c>
      <c r="E615" s="273" t="s">
        <v>789</v>
      </c>
      <c r="F615" s="273"/>
      <c r="G615" s="253">
        <v>14026.68399</v>
      </c>
      <c r="H615" s="253">
        <v>5386</v>
      </c>
      <c r="I615" s="261">
        <v>5384</v>
      </c>
    </row>
    <row r="616" spans="1:9" ht="24" x14ac:dyDescent="0.2">
      <c r="A616" s="262" t="s">
        <v>790</v>
      </c>
      <c r="B616" s="254" t="s">
        <v>395</v>
      </c>
      <c r="C616" s="254" t="s">
        <v>327</v>
      </c>
      <c r="D616" s="254" t="s">
        <v>44</v>
      </c>
      <c r="E616" s="254" t="s">
        <v>791</v>
      </c>
      <c r="F616" s="254"/>
      <c r="G616" s="253">
        <v>2.8673899999999999</v>
      </c>
      <c r="H616" s="253">
        <v>3</v>
      </c>
      <c r="I616" s="261">
        <v>1</v>
      </c>
    </row>
    <row r="617" spans="1:9" x14ac:dyDescent="0.2">
      <c r="A617" s="272" t="s">
        <v>427</v>
      </c>
      <c r="B617" s="271" t="s">
        <v>395</v>
      </c>
      <c r="C617" s="271" t="s">
        <v>327</v>
      </c>
      <c r="D617" s="271" t="s">
        <v>44</v>
      </c>
      <c r="E617" s="271" t="s">
        <v>791</v>
      </c>
      <c r="F617" s="271" t="s">
        <v>428</v>
      </c>
      <c r="G617" s="253">
        <v>2.8673899999999999</v>
      </c>
      <c r="H617" s="253">
        <v>3</v>
      </c>
      <c r="I617" s="261">
        <v>1</v>
      </c>
    </row>
    <row r="618" spans="1:9" x14ac:dyDescent="0.2">
      <c r="A618" s="255" t="s">
        <v>427</v>
      </c>
      <c r="B618" s="256" t="s">
        <v>395</v>
      </c>
      <c r="C618" s="256" t="s">
        <v>327</v>
      </c>
      <c r="D618" s="256" t="s">
        <v>44</v>
      </c>
      <c r="E618" s="256" t="s">
        <v>792</v>
      </c>
      <c r="F618" s="256" t="s">
        <v>428</v>
      </c>
      <c r="G618" s="253">
        <v>2.8673899999999999</v>
      </c>
      <c r="H618" s="253">
        <v>3</v>
      </c>
      <c r="I618" s="261">
        <v>1</v>
      </c>
    </row>
    <row r="619" spans="1:9" ht="24" x14ac:dyDescent="0.2">
      <c r="A619" s="262" t="s">
        <v>793</v>
      </c>
      <c r="B619" s="254" t="s">
        <v>395</v>
      </c>
      <c r="C619" s="254" t="s">
        <v>327</v>
      </c>
      <c r="D619" s="254" t="s">
        <v>44</v>
      </c>
      <c r="E619" s="254" t="s">
        <v>794</v>
      </c>
      <c r="F619" s="254"/>
      <c r="G619" s="253">
        <v>8147.23056</v>
      </c>
      <c r="H619" s="253">
        <v>5300</v>
      </c>
      <c r="I619" s="261">
        <v>5300</v>
      </c>
    </row>
    <row r="620" spans="1:9" ht="24" x14ac:dyDescent="0.2">
      <c r="A620" s="272" t="s">
        <v>606</v>
      </c>
      <c r="B620" s="271" t="s">
        <v>395</v>
      </c>
      <c r="C620" s="271" t="s">
        <v>327</v>
      </c>
      <c r="D620" s="271" t="s">
        <v>44</v>
      </c>
      <c r="E620" s="271" t="s">
        <v>794</v>
      </c>
      <c r="F620" s="271" t="s">
        <v>607</v>
      </c>
      <c r="G620" s="253">
        <v>2187.0108799999998</v>
      </c>
      <c r="H620" s="253">
        <v>0</v>
      </c>
      <c r="I620" s="261">
        <v>0</v>
      </c>
    </row>
    <row r="621" spans="1:9" ht="24" x14ac:dyDescent="0.2">
      <c r="A621" s="255" t="s">
        <v>606</v>
      </c>
      <c r="B621" s="256" t="s">
        <v>395</v>
      </c>
      <c r="C621" s="256" t="s">
        <v>327</v>
      </c>
      <c r="D621" s="256" t="s">
        <v>44</v>
      </c>
      <c r="E621" s="256" t="s">
        <v>795</v>
      </c>
      <c r="F621" s="256" t="s">
        <v>607</v>
      </c>
      <c r="G621" s="253">
        <v>167.00232</v>
      </c>
      <c r="H621" s="253">
        <v>0</v>
      </c>
      <c r="I621" s="261">
        <v>0</v>
      </c>
    </row>
    <row r="622" spans="1:9" ht="24" x14ac:dyDescent="0.2">
      <c r="A622" s="255" t="s">
        <v>606</v>
      </c>
      <c r="B622" s="256" t="s">
        <v>395</v>
      </c>
      <c r="C622" s="256" t="s">
        <v>327</v>
      </c>
      <c r="D622" s="256" t="s">
        <v>44</v>
      </c>
      <c r="E622" s="256" t="s">
        <v>796</v>
      </c>
      <c r="F622" s="256" t="s">
        <v>607</v>
      </c>
      <c r="G622" s="253">
        <v>2020.00856</v>
      </c>
      <c r="H622" s="253">
        <v>0</v>
      </c>
      <c r="I622" s="261">
        <v>0</v>
      </c>
    </row>
    <row r="623" spans="1:9" ht="36" x14ac:dyDescent="0.2">
      <c r="A623" s="272" t="s">
        <v>491</v>
      </c>
      <c r="B623" s="271" t="s">
        <v>395</v>
      </c>
      <c r="C623" s="271" t="s">
        <v>327</v>
      </c>
      <c r="D623" s="271" t="s">
        <v>44</v>
      </c>
      <c r="E623" s="271" t="s">
        <v>794</v>
      </c>
      <c r="F623" s="271" t="s">
        <v>492</v>
      </c>
      <c r="G623" s="253">
        <v>5357.1196799999998</v>
      </c>
      <c r="H623" s="253">
        <v>5250</v>
      </c>
      <c r="I623" s="261">
        <v>5250</v>
      </c>
    </row>
    <row r="624" spans="1:9" ht="36" x14ac:dyDescent="0.2">
      <c r="A624" s="255" t="s">
        <v>491</v>
      </c>
      <c r="B624" s="256" t="s">
        <v>395</v>
      </c>
      <c r="C624" s="256" t="s">
        <v>327</v>
      </c>
      <c r="D624" s="256" t="s">
        <v>44</v>
      </c>
      <c r="E624" s="256" t="s">
        <v>797</v>
      </c>
      <c r="F624" s="256" t="s">
        <v>492</v>
      </c>
      <c r="G624" s="253">
        <v>5357.1196799999998</v>
      </c>
      <c r="H624" s="253">
        <v>5250</v>
      </c>
      <c r="I624" s="261">
        <v>5250</v>
      </c>
    </row>
    <row r="625" spans="1:9" x14ac:dyDescent="0.2">
      <c r="A625" s="272" t="s">
        <v>555</v>
      </c>
      <c r="B625" s="271" t="s">
        <v>395</v>
      </c>
      <c r="C625" s="271" t="s">
        <v>327</v>
      </c>
      <c r="D625" s="271" t="s">
        <v>44</v>
      </c>
      <c r="E625" s="271" t="s">
        <v>794</v>
      </c>
      <c r="F625" s="271" t="s">
        <v>556</v>
      </c>
      <c r="G625" s="253">
        <v>603.1</v>
      </c>
      <c r="H625" s="253">
        <v>50</v>
      </c>
      <c r="I625" s="261">
        <v>50</v>
      </c>
    </row>
    <row r="626" spans="1:9" x14ac:dyDescent="0.2">
      <c r="A626" s="255" t="s">
        <v>555</v>
      </c>
      <c r="B626" s="256" t="s">
        <v>395</v>
      </c>
      <c r="C626" s="256" t="s">
        <v>327</v>
      </c>
      <c r="D626" s="256" t="s">
        <v>44</v>
      </c>
      <c r="E626" s="256" t="s">
        <v>797</v>
      </c>
      <c r="F626" s="256" t="s">
        <v>556</v>
      </c>
      <c r="G626" s="253">
        <v>603.1</v>
      </c>
      <c r="H626" s="253">
        <v>50</v>
      </c>
      <c r="I626" s="261">
        <v>50</v>
      </c>
    </row>
    <row r="627" spans="1:9" x14ac:dyDescent="0.2">
      <c r="A627" s="262" t="s">
        <v>438</v>
      </c>
      <c r="B627" s="254" t="s">
        <v>395</v>
      </c>
      <c r="C627" s="254" t="s">
        <v>327</v>
      </c>
      <c r="D627" s="254" t="s">
        <v>44</v>
      </c>
      <c r="E627" s="254" t="s">
        <v>798</v>
      </c>
      <c r="F627" s="254"/>
      <c r="G627" s="253">
        <v>248.97499999999999</v>
      </c>
      <c r="H627" s="253">
        <v>83</v>
      </c>
      <c r="I627" s="261">
        <v>83</v>
      </c>
    </row>
    <row r="628" spans="1:9" ht="36" x14ac:dyDescent="0.2">
      <c r="A628" s="272" t="s">
        <v>491</v>
      </c>
      <c r="B628" s="271" t="s">
        <v>395</v>
      </c>
      <c r="C628" s="271" t="s">
        <v>327</v>
      </c>
      <c r="D628" s="271" t="s">
        <v>44</v>
      </c>
      <c r="E628" s="271" t="s">
        <v>798</v>
      </c>
      <c r="F628" s="271" t="s">
        <v>492</v>
      </c>
      <c r="G628" s="253">
        <v>248.97499999999999</v>
      </c>
      <c r="H628" s="253">
        <v>83</v>
      </c>
      <c r="I628" s="261">
        <v>83</v>
      </c>
    </row>
    <row r="629" spans="1:9" ht="36" x14ac:dyDescent="0.2">
      <c r="A629" s="255" t="s">
        <v>491</v>
      </c>
      <c r="B629" s="256" t="s">
        <v>395</v>
      </c>
      <c r="C629" s="256" t="s">
        <v>327</v>
      </c>
      <c r="D629" s="256" t="s">
        <v>44</v>
      </c>
      <c r="E629" s="256" t="s">
        <v>799</v>
      </c>
      <c r="F629" s="256" t="s">
        <v>492</v>
      </c>
      <c r="G629" s="253">
        <v>35</v>
      </c>
      <c r="H629" s="253">
        <v>3</v>
      </c>
      <c r="I629" s="261">
        <v>3</v>
      </c>
    </row>
    <row r="630" spans="1:9" ht="36" x14ac:dyDescent="0.2">
      <c r="A630" s="255" t="s">
        <v>491</v>
      </c>
      <c r="B630" s="256" t="s">
        <v>395</v>
      </c>
      <c r="C630" s="256" t="s">
        <v>327</v>
      </c>
      <c r="D630" s="256" t="s">
        <v>44</v>
      </c>
      <c r="E630" s="256" t="s">
        <v>800</v>
      </c>
      <c r="F630" s="256" t="s">
        <v>492</v>
      </c>
      <c r="G630" s="253">
        <v>80</v>
      </c>
      <c r="H630" s="253">
        <v>80</v>
      </c>
      <c r="I630" s="261">
        <v>80</v>
      </c>
    </row>
    <row r="631" spans="1:9" ht="36" x14ac:dyDescent="0.2">
      <c r="A631" s="255" t="s">
        <v>491</v>
      </c>
      <c r="B631" s="256" t="s">
        <v>395</v>
      </c>
      <c r="C631" s="256" t="s">
        <v>327</v>
      </c>
      <c r="D631" s="256" t="s">
        <v>44</v>
      </c>
      <c r="E631" s="256" t="s">
        <v>801</v>
      </c>
      <c r="F631" s="256" t="s">
        <v>492</v>
      </c>
      <c r="G631" s="253">
        <v>133.97499999999999</v>
      </c>
      <c r="H631" s="253">
        <v>0</v>
      </c>
      <c r="I631" s="261">
        <v>0</v>
      </c>
    </row>
    <row r="632" spans="1:9" x14ac:dyDescent="0.2">
      <c r="A632" s="262" t="s">
        <v>486</v>
      </c>
      <c r="B632" s="254" t="s">
        <v>395</v>
      </c>
      <c r="C632" s="254" t="s">
        <v>327</v>
      </c>
      <c r="D632" s="254" t="s">
        <v>44</v>
      </c>
      <c r="E632" s="254" t="s">
        <v>802</v>
      </c>
      <c r="F632" s="254"/>
      <c r="G632" s="253">
        <v>5627.6110399999998</v>
      </c>
      <c r="H632" s="253">
        <v>0</v>
      </c>
      <c r="I632" s="261">
        <v>0</v>
      </c>
    </row>
    <row r="633" spans="1:9" ht="24" x14ac:dyDescent="0.2">
      <c r="A633" s="272" t="s">
        <v>803</v>
      </c>
      <c r="B633" s="271" t="s">
        <v>395</v>
      </c>
      <c r="C633" s="271" t="s">
        <v>327</v>
      </c>
      <c r="D633" s="271" t="s">
        <v>44</v>
      </c>
      <c r="E633" s="271" t="s">
        <v>802</v>
      </c>
      <c r="F633" s="271" t="s">
        <v>804</v>
      </c>
      <c r="G633" s="253">
        <v>40</v>
      </c>
      <c r="H633" s="253">
        <v>0</v>
      </c>
      <c r="I633" s="261">
        <v>0</v>
      </c>
    </row>
    <row r="634" spans="1:9" ht="24" x14ac:dyDescent="0.2">
      <c r="A634" s="255" t="s">
        <v>803</v>
      </c>
      <c r="B634" s="256" t="s">
        <v>395</v>
      </c>
      <c r="C634" s="256" t="s">
        <v>327</v>
      </c>
      <c r="D634" s="256" t="s">
        <v>44</v>
      </c>
      <c r="E634" s="256" t="s">
        <v>805</v>
      </c>
      <c r="F634" s="256" t="s">
        <v>804</v>
      </c>
      <c r="G634" s="253">
        <v>40</v>
      </c>
      <c r="H634" s="253">
        <v>0</v>
      </c>
      <c r="I634" s="261">
        <v>0</v>
      </c>
    </row>
    <row r="635" spans="1:9" x14ac:dyDescent="0.2">
      <c r="A635" s="272" t="s">
        <v>427</v>
      </c>
      <c r="B635" s="271" t="s">
        <v>395</v>
      </c>
      <c r="C635" s="271" t="s">
        <v>327</v>
      </c>
      <c r="D635" s="271" t="s">
        <v>44</v>
      </c>
      <c r="E635" s="271" t="s">
        <v>802</v>
      </c>
      <c r="F635" s="271" t="s">
        <v>428</v>
      </c>
      <c r="G635" s="253">
        <v>2418.2720399999998</v>
      </c>
      <c r="H635" s="253">
        <v>0</v>
      </c>
      <c r="I635" s="261">
        <v>0</v>
      </c>
    </row>
    <row r="636" spans="1:9" x14ac:dyDescent="0.2">
      <c r="A636" s="255" t="s">
        <v>427</v>
      </c>
      <c r="B636" s="256" t="s">
        <v>395</v>
      </c>
      <c r="C636" s="256" t="s">
        <v>327</v>
      </c>
      <c r="D636" s="256" t="s">
        <v>44</v>
      </c>
      <c r="E636" s="256" t="s">
        <v>806</v>
      </c>
      <c r="F636" s="256" t="s">
        <v>428</v>
      </c>
      <c r="G636" s="253">
        <v>16.4695</v>
      </c>
      <c r="H636" s="253">
        <v>0</v>
      </c>
      <c r="I636" s="261">
        <v>0</v>
      </c>
    </row>
    <row r="637" spans="1:9" x14ac:dyDescent="0.2">
      <c r="A637" s="255" t="s">
        <v>427</v>
      </c>
      <c r="B637" s="256" t="s">
        <v>395</v>
      </c>
      <c r="C637" s="256" t="s">
        <v>327</v>
      </c>
      <c r="D637" s="256" t="s">
        <v>44</v>
      </c>
      <c r="E637" s="256" t="s">
        <v>807</v>
      </c>
      <c r="F637" s="256" t="s">
        <v>428</v>
      </c>
      <c r="G637" s="253">
        <v>282</v>
      </c>
      <c r="H637" s="253">
        <v>0</v>
      </c>
      <c r="I637" s="261">
        <v>0</v>
      </c>
    </row>
    <row r="638" spans="1:9" x14ac:dyDescent="0.2">
      <c r="A638" s="255" t="s">
        <v>427</v>
      </c>
      <c r="B638" s="256" t="s">
        <v>395</v>
      </c>
      <c r="C638" s="256" t="s">
        <v>327</v>
      </c>
      <c r="D638" s="256" t="s">
        <v>44</v>
      </c>
      <c r="E638" s="256" t="s">
        <v>808</v>
      </c>
      <c r="F638" s="256" t="s">
        <v>428</v>
      </c>
      <c r="G638" s="253">
        <v>885.48703999999998</v>
      </c>
      <c r="H638" s="253">
        <v>0</v>
      </c>
      <c r="I638" s="261">
        <v>0</v>
      </c>
    </row>
    <row r="639" spans="1:9" x14ac:dyDescent="0.2">
      <c r="A639" s="255" t="s">
        <v>427</v>
      </c>
      <c r="B639" s="256" t="s">
        <v>395</v>
      </c>
      <c r="C639" s="256" t="s">
        <v>327</v>
      </c>
      <c r="D639" s="256" t="s">
        <v>44</v>
      </c>
      <c r="E639" s="256" t="s">
        <v>809</v>
      </c>
      <c r="F639" s="256" t="s">
        <v>428</v>
      </c>
      <c r="G639" s="253">
        <v>717.92550000000006</v>
      </c>
      <c r="H639" s="253">
        <v>0</v>
      </c>
      <c r="I639" s="261">
        <v>0</v>
      </c>
    </row>
    <row r="640" spans="1:9" x14ac:dyDescent="0.2">
      <c r="A640" s="255" t="s">
        <v>427</v>
      </c>
      <c r="B640" s="256" t="s">
        <v>395</v>
      </c>
      <c r="C640" s="256" t="s">
        <v>327</v>
      </c>
      <c r="D640" s="256" t="s">
        <v>44</v>
      </c>
      <c r="E640" s="256" t="s">
        <v>805</v>
      </c>
      <c r="F640" s="256" t="s">
        <v>428</v>
      </c>
      <c r="G640" s="253">
        <v>516.39</v>
      </c>
      <c r="H640" s="253">
        <v>0</v>
      </c>
      <c r="I640" s="261">
        <v>0</v>
      </c>
    </row>
    <row r="641" spans="1:9" x14ac:dyDescent="0.2">
      <c r="A641" s="272" t="s">
        <v>555</v>
      </c>
      <c r="B641" s="271" t="s">
        <v>395</v>
      </c>
      <c r="C641" s="271" t="s">
        <v>327</v>
      </c>
      <c r="D641" s="271" t="s">
        <v>44</v>
      </c>
      <c r="E641" s="271" t="s">
        <v>802</v>
      </c>
      <c r="F641" s="271" t="s">
        <v>556</v>
      </c>
      <c r="G641" s="253">
        <v>2869.3389999999999</v>
      </c>
      <c r="H641" s="253">
        <v>0</v>
      </c>
      <c r="I641" s="261">
        <v>0</v>
      </c>
    </row>
    <row r="642" spans="1:9" x14ac:dyDescent="0.2">
      <c r="A642" s="255" t="s">
        <v>555</v>
      </c>
      <c r="B642" s="256" t="s">
        <v>395</v>
      </c>
      <c r="C642" s="256" t="s">
        <v>327</v>
      </c>
      <c r="D642" s="256" t="s">
        <v>44</v>
      </c>
      <c r="E642" s="256" t="s">
        <v>808</v>
      </c>
      <c r="F642" s="256" t="s">
        <v>556</v>
      </c>
      <c r="G642" s="253">
        <v>1429.89</v>
      </c>
      <c r="H642" s="253">
        <v>0</v>
      </c>
      <c r="I642" s="261">
        <v>0</v>
      </c>
    </row>
    <row r="643" spans="1:9" x14ac:dyDescent="0.2">
      <c r="A643" s="255" t="s">
        <v>555</v>
      </c>
      <c r="B643" s="256" t="s">
        <v>395</v>
      </c>
      <c r="C643" s="256" t="s">
        <v>327</v>
      </c>
      <c r="D643" s="256" t="s">
        <v>44</v>
      </c>
      <c r="E643" s="256" t="s">
        <v>809</v>
      </c>
      <c r="F643" s="256" t="s">
        <v>556</v>
      </c>
      <c r="G643" s="253">
        <v>1405.4490000000001</v>
      </c>
      <c r="H643" s="253">
        <v>0</v>
      </c>
      <c r="I643" s="261">
        <v>0</v>
      </c>
    </row>
    <row r="644" spans="1:9" x14ac:dyDescent="0.2">
      <c r="A644" s="255" t="s">
        <v>555</v>
      </c>
      <c r="B644" s="256" t="s">
        <v>395</v>
      </c>
      <c r="C644" s="256" t="s">
        <v>327</v>
      </c>
      <c r="D644" s="256" t="s">
        <v>44</v>
      </c>
      <c r="E644" s="256" t="s">
        <v>805</v>
      </c>
      <c r="F644" s="256" t="s">
        <v>556</v>
      </c>
      <c r="G644" s="253">
        <v>34</v>
      </c>
      <c r="H644" s="253">
        <v>0</v>
      </c>
      <c r="I644" s="261">
        <v>0</v>
      </c>
    </row>
    <row r="645" spans="1:9" ht="24" x14ac:dyDescent="0.2">
      <c r="A645" s="272" t="s">
        <v>755</v>
      </c>
      <c r="B645" s="271" t="s">
        <v>395</v>
      </c>
      <c r="C645" s="271" t="s">
        <v>327</v>
      </c>
      <c r="D645" s="271" t="s">
        <v>44</v>
      </c>
      <c r="E645" s="271" t="s">
        <v>802</v>
      </c>
      <c r="F645" s="271" t="s">
        <v>756</v>
      </c>
      <c r="G645" s="253">
        <v>300</v>
      </c>
      <c r="H645" s="253">
        <v>0</v>
      </c>
      <c r="I645" s="261">
        <v>0</v>
      </c>
    </row>
    <row r="646" spans="1:9" ht="24" x14ac:dyDescent="0.2">
      <c r="A646" s="255" t="s">
        <v>755</v>
      </c>
      <c r="B646" s="256" t="s">
        <v>395</v>
      </c>
      <c r="C646" s="256" t="s">
        <v>327</v>
      </c>
      <c r="D646" s="256" t="s">
        <v>44</v>
      </c>
      <c r="E646" s="256" t="s">
        <v>809</v>
      </c>
      <c r="F646" s="256" t="s">
        <v>756</v>
      </c>
      <c r="G646" s="253">
        <v>300</v>
      </c>
      <c r="H646" s="253">
        <v>0</v>
      </c>
      <c r="I646" s="261">
        <v>0</v>
      </c>
    </row>
    <row r="647" spans="1:9" ht="24" x14ac:dyDescent="0.2">
      <c r="A647" s="276" t="s">
        <v>450</v>
      </c>
      <c r="B647" s="275" t="s">
        <v>395</v>
      </c>
      <c r="C647" s="275" t="s">
        <v>327</v>
      </c>
      <c r="D647" s="275" t="s">
        <v>44</v>
      </c>
      <c r="E647" s="275" t="s">
        <v>451</v>
      </c>
      <c r="F647" s="275"/>
      <c r="G647" s="253">
        <v>419.19470000000001</v>
      </c>
      <c r="H647" s="253">
        <v>0</v>
      </c>
      <c r="I647" s="261">
        <v>0</v>
      </c>
    </row>
    <row r="648" spans="1:9" x14ac:dyDescent="0.2">
      <c r="A648" s="270" t="s">
        <v>609</v>
      </c>
      <c r="B648" s="273" t="s">
        <v>395</v>
      </c>
      <c r="C648" s="273" t="s">
        <v>327</v>
      </c>
      <c r="D648" s="273" t="s">
        <v>44</v>
      </c>
      <c r="E648" s="273" t="s">
        <v>610</v>
      </c>
      <c r="F648" s="273"/>
      <c r="G648" s="253">
        <v>419.19470000000001</v>
      </c>
      <c r="H648" s="253">
        <v>0</v>
      </c>
      <c r="I648" s="261">
        <v>0</v>
      </c>
    </row>
    <row r="649" spans="1:9" ht="36" x14ac:dyDescent="0.2">
      <c r="A649" s="262" t="s">
        <v>611</v>
      </c>
      <c r="B649" s="254" t="s">
        <v>395</v>
      </c>
      <c r="C649" s="254" t="s">
        <v>327</v>
      </c>
      <c r="D649" s="254" t="s">
        <v>44</v>
      </c>
      <c r="E649" s="254" t="s">
        <v>612</v>
      </c>
      <c r="F649" s="254"/>
      <c r="G649" s="253">
        <v>419.19470000000001</v>
      </c>
      <c r="H649" s="253">
        <v>0</v>
      </c>
      <c r="I649" s="261">
        <v>0</v>
      </c>
    </row>
    <row r="650" spans="1:9" ht="24" x14ac:dyDescent="0.2">
      <c r="A650" s="272" t="s">
        <v>606</v>
      </c>
      <c r="B650" s="271" t="s">
        <v>395</v>
      </c>
      <c r="C650" s="271" t="s">
        <v>327</v>
      </c>
      <c r="D650" s="271" t="s">
        <v>44</v>
      </c>
      <c r="E650" s="271" t="s">
        <v>612</v>
      </c>
      <c r="F650" s="271" t="s">
        <v>607</v>
      </c>
      <c r="G650" s="253">
        <v>419.19470000000001</v>
      </c>
      <c r="H650" s="253">
        <v>0</v>
      </c>
      <c r="I650" s="261">
        <v>0</v>
      </c>
    </row>
    <row r="651" spans="1:9" ht="24" x14ac:dyDescent="0.2">
      <c r="A651" s="255" t="s">
        <v>606</v>
      </c>
      <c r="B651" s="256" t="s">
        <v>395</v>
      </c>
      <c r="C651" s="256" t="s">
        <v>327</v>
      </c>
      <c r="D651" s="256" t="s">
        <v>44</v>
      </c>
      <c r="E651" s="256" t="s">
        <v>810</v>
      </c>
      <c r="F651" s="256" t="s">
        <v>607</v>
      </c>
      <c r="G651" s="253">
        <v>150</v>
      </c>
      <c r="H651" s="253">
        <v>0</v>
      </c>
      <c r="I651" s="261">
        <v>0</v>
      </c>
    </row>
    <row r="652" spans="1:9" ht="24" x14ac:dyDescent="0.2">
      <c r="A652" s="255" t="s">
        <v>606</v>
      </c>
      <c r="B652" s="256" t="s">
        <v>395</v>
      </c>
      <c r="C652" s="256" t="s">
        <v>327</v>
      </c>
      <c r="D652" s="256" t="s">
        <v>44</v>
      </c>
      <c r="E652" s="256" t="s">
        <v>625</v>
      </c>
      <c r="F652" s="256" t="s">
        <v>607</v>
      </c>
      <c r="G652" s="253">
        <v>269.19470000000001</v>
      </c>
      <c r="H652" s="253">
        <v>0</v>
      </c>
      <c r="I652" s="261">
        <v>0</v>
      </c>
    </row>
    <row r="653" spans="1:9" ht="24" x14ac:dyDescent="0.2">
      <c r="A653" s="276" t="s">
        <v>578</v>
      </c>
      <c r="B653" s="275" t="s">
        <v>395</v>
      </c>
      <c r="C653" s="275" t="s">
        <v>327</v>
      </c>
      <c r="D653" s="275" t="s">
        <v>44</v>
      </c>
      <c r="E653" s="275" t="s">
        <v>579</v>
      </c>
      <c r="F653" s="275"/>
      <c r="G653" s="253">
        <v>3932.8</v>
      </c>
      <c r="H653" s="253">
        <v>0</v>
      </c>
      <c r="I653" s="261">
        <v>0</v>
      </c>
    </row>
    <row r="654" spans="1:9" ht="24" x14ac:dyDescent="0.2">
      <c r="A654" s="274" t="s">
        <v>580</v>
      </c>
      <c r="B654" s="273" t="s">
        <v>395</v>
      </c>
      <c r="C654" s="273" t="s">
        <v>327</v>
      </c>
      <c r="D654" s="273" t="s">
        <v>44</v>
      </c>
      <c r="E654" s="273" t="s">
        <v>581</v>
      </c>
      <c r="F654" s="273"/>
      <c r="G654" s="253">
        <v>3932.8</v>
      </c>
      <c r="H654" s="253">
        <v>0</v>
      </c>
      <c r="I654" s="261">
        <v>0</v>
      </c>
    </row>
    <row r="655" spans="1:9" ht="24" x14ac:dyDescent="0.2">
      <c r="A655" s="262" t="s">
        <v>665</v>
      </c>
      <c r="B655" s="254" t="s">
        <v>395</v>
      </c>
      <c r="C655" s="254" t="s">
        <v>327</v>
      </c>
      <c r="D655" s="254" t="s">
        <v>44</v>
      </c>
      <c r="E655" s="254" t="s">
        <v>666</v>
      </c>
      <c r="F655" s="254"/>
      <c r="G655" s="253">
        <v>3932.8</v>
      </c>
      <c r="H655" s="253">
        <v>0</v>
      </c>
      <c r="I655" s="261">
        <v>0</v>
      </c>
    </row>
    <row r="656" spans="1:9" x14ac:dyDescent="0.2">
      <c r="A656" s="272" t="s">
        <v>427</v>
      </c>
      <c r="B656" s="271" t="s">
        <v>395</v>
      </c>
      <c r="C656" s="271" t="s">
        <v>327</v>
      </c>
      <c r="D656" s="271" t="s">
        <v>44</v>
      </c>
      <c r="E656" s="271" t="s">
        <v>666</v>
      </c>
      <c r="F656" s="271" t="s">
        <v>428</v>
      </c>
      <c r="G656" s="253">
        <v>80</v>
      </c>
      <c r="H656" s="253">
        <v>0</v>
      </c>
      <c r="I656" s="261">
        <v>0</v>
      </c>
    </row>
    <row r="657" spans="1:9" x14ac:dyDescent="0.2">
      <c r="A657" s="255" t="s">
        <v>427</v>
      </c>
      <c r="B657" s="256" t="s">
        <v>395</v>
      </c>
      <c r="C657" s="256" t="s">
        <v>327</v>
      </c>
      <c r="D657" s="256" t="s">
        <v>44</v>
      </c>
      <c r="E657" s="256" t="s">
        <v>1135</v>
      </c>
      <c r="F657" s="256" t="s">
        <v>428</v>
      </c>
      <c r="G657" s="253">
        <v>80</v>
      </c>
      <c r="H657" s="253">
        <v>0</v>
      </c>
      <c r="I657" s="261">
        <v>0</v>
      </c>
    </row>
    <row r="658" spans="1:9" x14ac:dyDescent="0.2">
      <c r="A658" s="272" t="s">
        <v>555</v>
      </c>
      <c r="B658" s="271" t="s">
        <v>395</v>
      </c>
      <c r="C658" s="271" t="s">
        <v>327</v>
      </c>
      <c r="D658" s="271" t="s">
        <v>44</v>
      </c>
      <c r="E658" s="271" t="s">
        <v>666</v>
      </c>
      <c r="F658" s="271" t="s">
        <v>556</v>
      </c>
      <c r="G658" s="253">
        <v>3852.8</v>
      </c>
      <c r="H658" s="253">
        <v>0</v>
      </c>
      <c r="I658" s="261">
        <v>0</v>
      </c>
    </row>
    <row r="659" spans="1:9" x14ac:dyDescent="0.2">
      <c r="A659" s="255" t="s">
        <v>555</v>
      </c>
      <c r="B659" s="256" t="s">
        <v>395</v>
      </c>
      <c r="C659" s="256" t="s">
        <v>327</v>
      </c>
      <c r="D659" s="256" t="s">
        <v>44</v>
      </c>
      <c r="E659" s="256" t="s">
        <v>1135</v>
      </c>
      <c r="F659" s="256" t="s">
        <v>556</v>
      </c>
      <c r="G659" s="253">
        <v>3852.8</v>
      </c>
      <c r="H659" s="253">
        <v>0</v>
      </c>
      <c r="I659" s="261">
        <v>0</v>
      </c>
    </row>
    <row r="660" spans="1:9" ht="24" x14ac:dyDescent="0.2">
      <c r="A660" s="280" t="s">
        <v>330</v>
      </c>
      <c r="B660" s="279" t="s">
        <v>395</v>
      </c>
      <c r="C660" s="279" t="s">
        <v>291</v>
      </c>
      <c r="D660" s="279"/>
      <c r="E660" s="279"/>
      <c r="F660" s="279"/>
      <c r="G660" s="258">
        <v>137.39743000000001</v>
      </c>
      <c r="H660" s="258">
        <v>7600</v>
      </c>
      <c r="I660" s="260">
        <v>9600</v>
      </c>
    </row>
    <row r="661" spans="1:9" ht="24" x14ac:dyDescent="0.2">
      <c r="A661" s="278" t="s">
        <v>331</v>
      </c>
      <c r="B661" s="277" t="s">
        <v>395</v>
      </c>
      <c r="C661" s="277" t="s">
        <v>291</v>
      </c>
      <c r="D661" s="277" t="s">
        <v>44</v>
      </c>
      <c r="E661" s="277"/>
      <c r="F661" s="277"/>
      <c r="G661" s="251">
        <v>137.39743000000001</v>
      </c>
      <c r="H661" s="251">
        <v>7600</v>
      </c>
      <c r="I661" s="252">
        <v>9600</v>
      </c>
    </row>
    <row r="662" spans="1:9" ht="24" x14ac:dyDescent="0.2">
      <c r="A662" s="276" t="s">
        <v>578</v>
      </c>
      <c r="B662" s="275" t="s">
        <v>395</v>
      </c>
      <c r="C662" s="275" t="s">
        <v>291</v>
      </c>
      <c r="D662" s="275" t="s">
        <v>44</v>
      </c>
      <c r="E662" s="275" t="s">
        <v>579</v>
      </c>
      <c r="F662" s="275"/>
      <c r="G662" s="253">
        <v>137.39743000000001</v>
      </c>
      <c r="H662" s="253">
        <v>7600</v>
      </c>
      <c r="I662" s="261">
        <v>9600</v>
      </c>
    </row>
    <row r="663" spans="1:9" ht="24" x14ac:dyDescent="0.2">
      <c r="A663" s="274" t="s">
        <v>811</v>
      </c>
      <c r="B663" s="273" t="s">
        <v>395</v>
      </c>
      <c r="C663" s="273" t="s">
        <v>291</v>
      </c>
      <c r="D663" s="273" t="s">
        <v>44</v>
      </c>
      <c r="E663" s="273" t="s">
        <v>812</v>
      </c>
      <c r="F663" s="273"/>
      <c r="G663" s="253">
        <v>137.39743000000001</v>
      </c>
      <c r="H663" s="253">
        <v>7600</v>
      </c>
      <c r="I663" s="261">
        <v>9600</v>
      </c>
    </row>
    <row r="664" spans="1:9" x14ac:dyDescent="0.2">
      <c r="A664" s="262" t="s">
        <v>813</v>
      </c>
      <c r="B664" s="254" t="s">
        <v>395</v>
      </c>
      <c r="C664" s="254" t="s">
        <v>291</v>
      </c>
      <c r="D664" s="254" t="s">
        <v>44</v>
      </c>
      <c r="E664" s="254" t="s">
        <v>814</v>
      </c>
      <c r="F664" s="254"/>
      <c r="G664" s="253">
        <v>137.39743000000001</v>
      </c>
      <c r="H664" s="253">
        <v>7600</v>
      </c>
      <c r="I664" s="261">
        <v>9600</v>
      </c>
    </row>
    <row r="665" spans="1:9" x14ac:dyDescent="0.2">
      <c r="A665" s="272" t="s">
        <v>813</v>
      </c>
      <c r="B665" s="271" t="s">
        <v>395</v>
      </c>
      <c r="C665" s="271" t="s">
        <v>291</v>
      </c>
      <c r="D665" s="271" t="s">
        <v>44</v>
      </c>
      <c r="E665" s="271" t="s">
        <v>814</v>
      </c>
      <c r="F665" s="271" t="s">
        <v>815</v>
      </c>
      <c r="G665" s="253">
        <v>137.39743000000001</v>
      </c>
      <c r="H665" s="253">
        <v>7600</v>
      </c>
      <c r="I665" s="261">
        <v>9600</v>
      </c>
    </row>
    <row r="666" spans="1:9" x14ac:dyDescent="0.2">
      <c r="A666" s="255" t="s">
        <v>813</v>
      </c>
      <c r="B666" s="256" t="s">
        <v>395</v>
      </c>
      <c r="C666" s="256" t="s">
        <v>291</v>
      </c>
      <c r="D666" s="256" t="s">
        <v>44</v>
      </c>
      <c r="E666" s="256" t="s">
        <v>816</v>
      </c>
      <c r="F666" s="256" t="s">
        <v>815</v>
      </c>
      <c r="G666" s="253">
        <v>137.39743000000001</v>
      </c>
      <c r="H666" s="253">
        <v>7600</v>
      </c>
      <c r="I666" s="261">
        <v>9600</v>
      </c>
    </row>
    <row r="667" spans="1:9" ht="36.75" thickBot="1" x14ac:dyDescent="0.25">
      <c r="A667" s="282" t="s">
        <v>817</v>
      </c>
      <c r="B667" s="281" t="s">
        <v>818</v>
      </c>
      <c r="C667" s="281"/>
      <c r="D667" s="281"/>
      <c r="E667" s="281"/>
      <c r="F667" s="281"/>
      <c r="G667" s="264">
        <v>4199.3016100000004</v>
      </c>
      <c r="H667" s="264">
        <v>2695</v>
      </c>
      <c r="I667" s="259">
        <v>2695</v>
      </c>
    </row>
    <row r="668" spans="1:9" x14ac:dyDescent="0.2">
      <c r="A668" s="280" t="s">
        <v>281</v>
      </c>
      <c r="B668" s="279" t="s">
        <v>818</v>
      </c>
      <c r="C668" s="279" t="s">
        <v>44</v>
      </c>
      <c r="D668" s="279"/>
      <c r="E668" s="279"/>
      <c r="F668" s="279"/>
      <c r="G668" s="258">
        <v>2814.9673299999999</v>
      </c>
      <c r="H668" s="258">
        <v>2615</v>
      </c>
      <c r="I668" s="260">
        <v>2615</v>
      </c>
    </row>
    <row r="669" spans="1:9" ht="36" x14ac:dyDescent="0.2">
      <c r="A669" s="278" t="s">
        <v>284</v>
      </c>
      <c r="B669" s="277" t="s">
        <v>818</v>
      </c>
      <c r="C669" s="277" t="s">
        <v>44</v>
      </c>
      <c r="D669" s="277" t="s">
        <v>283</v>
      </c>
      <c r="E669" s="277"/>
      <c r="F669" s="277"/>
      <c r="G669" s="251">
        <v>1614.9673299999999</v>
      </c>
      <c r="H669" s="251">
        <v>1405</v>
      </c>
      <c r="I669" s="252">
        <v>1405</v>
      </c>
    </row>
    <row r="670" spans="1:9" x14ac:dyDescent="0.2">
      <c r="A670" s="276" t="s">
        <v>443</v>
      </c>
      <c r="B670" s="275" t="s">
        <v>818</v>
      </c>
      <c r="C670" s="275" t="s">
        <v>44</v>
      </c>
      <c r="D670" s="275" t="s">
        <v>283</v>
      </c>
      <c r="E670" s="275" t="s">
        <v>444</v>
      </c>
      <c r="F670" s="275"/>
      <c r="G670" s="253">
        <v>1614.9673299999999</v>
      </c>
      <c r="H670" s="253">
        <v>1405</v>
      </c>
      <c r="I670" s="261">
        <v>1405</v>
      </c>
    </row>
    <row r="671" spans="1:9" x14ac:dyDescent="0.2">
      <c r="A671" s="272" t="s">
        <v>402</v>
      </c>
      <c r="B671" s="271" t="s">
        <v>818</v>
      </c>
      <c r="C671" s="271" t="s">
        <v>44</v>
      </c>
      <c r="D671" s="271" t="s">
        <v>283</v>
      </c>
      <c r="E671" s="271" t="s">
        <v>444</v>
      </c>
      <c r="F671" s="271" t="s">
        <v>403</v>
      </c>
      <c r="G671" s="253">
        <v>1070</v>
      </c>
      <c r="H671" s="253">
        <v>1070</v>
      </c>
      <c r="I671" s="261">
        <v>1070</v>
      </c>
    </row>
    <row r="672" spans="1:9" x14ac:dyDescent="0.2">
      <c r="A672" s="255" t="s">
        <v>402</v>
      </c>
      <c r="B672" s="256" t="s">
        <v>818</v>
      </c>
      <c r="C672" s="256" t="s">
        <v>44</v>
      </c>
      <c r="D672" s="256" t="s">
        <v>283</v>
      </c>
      <c r="E672" s="256" t="s">
        <v>819</v>
      </c>
      <c r="F672" s="256" t="s">
        <v>403</v>
      </c>
      <c r="G672" s="253">
        <v>1070</v>
      </c>
      <c r="H672" s="253">
        <v>1070</v>
      </c>
      <c r="I672" s="261">
        <v>1070</v>
      </c>
    </row>
    <row r="673" spans="1:9" ht="24" x14ac:dyDescent="0.2">
      <c r="A673" s="272" t="s">
        <v>405</v>
      </c>
      <c r="B673" s="271" t="s">
        <v>818</v>
      </c>
      <c r="C673" s="271" t="s">
        <v>44</v>
      </c>
      <c r="D673" s="271" t="s">
        <v>283</v>
      </c>
      <c r="E673" s="271" t="s">
        <v>444</v>
      </c>
      <c r="F673" s="271" t="s">
        <v>406</v>
      </c>
      <c r="G673" s="253">
        <v>14.6509</v>
      </c>
      <c r="H673" s="253">
        <v>0</v>
      </c>
      <c r="I673" s="261">
        <v>0</v>
      </c>
    </row>
    <row r="674" spans="1:9" ht="24" x14ac:dyDescent="0.2">
      <c r="A674" s="255" t="s">
        <v>405</v>
      </c>
      <c r="B674" s="256" t="s">
        <v>818</v>
      </c>
      <c r="C674" s="256" t="s">
        <v>44</v>
      </c>
      <c r="D674" s="256" t="s">
        <v>283</v>
      </c>
      <c r="E674" s="256" t="s">
        <v>819</v>
      </c>
      <c r="F674" s="256" t="s">
        <v>406</v>
      </c>
      <c r="G674" s="253">
        <v>14.6509</v>
      </c>
      <c r="H674" s="253">
        <v>0</v>
      </c>
      <c r="I674" s="261">
        <v>0</v>
      </c>
    </row>
    <row r="675" spans="1:9" ht="24" x14ac:dyDescent="0.2">
      <c r="A675" s="272" t="s">
        <v>803</v>
      </c>
      <c r="B675" s="271" t="s">
        <v>818</v>
      </c>
      <c r="C675" s="271" t="s">
        <v>44</v>
      </c>
      <c r="D675" s="271" t="s">
        <v>283</v>
      </c>
      <c r="E675" s="271" t="s">
        <v>444</v>
      </c>
      <c r="F675" s="271" t="s">
        <v>804</v>
      </c>
      <c r="G675" s="253">
        <v>0</v>
      </c>
      <c r="H675" s="253">
        <v>5</v>
      </c>
      <c r="I675" s="261">
        <v>5</v>
      </c>
    </row>
    <row r="676" spans="1:9" ht="24" x14ac:dyDescent="0.2">
      <c r="A676" s="255" t="s">
        <v>803</v>
      </c>
      <c r="B676" s="256" t="s">
        <v>818</v>
      </c>
      <c r="C676" s="256" t="s">
        <v>44</v>
      </c>
      <c r="D676" s="256" t="s">
        <v>283</v>
      </c>
      <c r="E676" s="256" t="s">
        <v>821</v>
      </c>
      <c r="F676" s="256" t="s">
        <v>804</v>
      </c>
      <c r="G676" s="253">
        <v>0</v>
      </c>
      <c r="H676" s="253">
        <v>5</v>
      </c>
      <c r="I676" s="261">
        <v>5</v>
      </c>
    </row>
    <row r="677" spans="1:9" ht="36" x14ac:dyDescent="0.2">
      <c r="A677" s="272" t="s">
        <v>407</v>
      </c>
      <c r="B677" s="271" t="s">
        <v>818</v>
      </c>
      <c r="C677" s="271" t="s">
        <v>44</v>
      </c>
      <c r="D677" s="271" t="s">
        <v>283</v>
      </c>
      <c r="E677" s="271" t="s">
        <v>444</v>
      </c>
      <c r="F677" s="271" t="s">
        <v>408</v>
      </c>
      <c r="G677" s="253">
        <v>330</v>
      </c>
      <c r="H677" s="253">
        <v>330</v>
      </c>
      <c r="I677" s="261">
        <v>330</v>
      </c>
    </row>
    <row r="678" spans="1:9" ht="36" x14ac:dyDescent="0.2">
      <c r="A678" s="255" t="s">
        <v>407</v>
      </c>
      <c r="B678" s="256" t="s">
        <v>818</v>
      </c>
      <c r="C678" s="256" t="s">
        <v>44</v>
      </c>
      <c r="D678" s="256" t="s">
        <v>283</v>
      </c>
      <c r="E678" s="256" t="s">
        <v>819</v>
      </c>
      <c r="F678" s="256" t="s">
        <v>408</v>
      </c>
      <c r="G678" s="253">
        <v>330</v>
      </c>
      <c r="H678" s="253">
        <v>330</v>
      </c>
      <c r="I678" s="261">
        <v>330</v>
      </c>
    </row>
    <row r="679" spans="1:9" x14ac:dyDescent="0.2">
      <c r="A679" s="272" t="s">
        <v>427</v>
      </c>
      <c r="B679" s="271" t="s">
        <v>818</v>
      </c>
      <c r="C679" s="271" t="s">
        <v>44</v>
      </c>
      <c r="D679" s="271" t="s">
        <v>283</v>
      </c>
      <c r="E679" s="271" t="s">
        <v>444</v>
      </c>
      <c r="F679" s="271" t="s">
        <v>428</v>
      </c>
      <c r="G679" s="253">
        <v>197.06343000000001</v>
      </c>
      <c r="H679" s="253">
        <v>0</v>
      </c>
      <c r="I679" s="261">
        <v>0</v>
      </c>
    </row>
    <row r="680" spans="1:9" x14ac:dyDescent="0.2">
      <c r="A680" s="255" t="s">
        <v>427</v>
      </c>
      <c r="B680" s="256" t="s">
        <v>818</v>
      </c>
      <c r="C680" s="256" t="s">
        <v>44</v>
      </c>
      <c r="D680" s="256" t="s">
        <v>283</v>
      </c>
      <c r="E680" s="256" t="s">
        <v>820</v>
      </c>
      <c r="F680" s="256" t="s">
        <v>428</v>
      </c>
      <c r="G680" s="253">
        <v>197.06343000000001</v>
      </c>
      <c r="H680" s="253">
        <v>0</v>
      </c>
      <c r="I680" s="261">
        <v>0</v>
      </c>
    </row>
    <row r="681" spans="1:9" x14ac:dyDescent="0.2">
      <c r="A681" s="272" t="s">
        <v>436</v>
      </c>
      <c r="B681" s="271" t="s">
        <v>818</v>
      </c>
      <c r="C681" s="271" t="s">
        <v>44</v>
      </c>
      <c r="D681" s="271" t="s">
        <v>283</v>
      </c>
      <c r="E681" s="271" t="s">
        <v>444</v>
      </c>
      <c r="F681" s="271" t="s">
        <v>437</v>
      </c>
      <c r="G681" s="253">
        <v>3.2530000000000001</v>
      </c>
      <c r="H681" s="253">
        <v>0</v>
      </c>
      <c r="I681" s="261">
        <v>0</v>
      </c>
    </row>
    <row r="682" spans="1:9" x14ac:dyDescent="0.2">
      <c r="A682" s="255" t="s">
        <v>436</v>
      </c>
      <c r="B682" s="256" t="s">
        <v>818</v>
      </c>
      <c r="C682" s="256" t="s">
        <v>44</v>
      </c>
      <c r="D682" s="256" t="s">
        <v>283</v>
      </c>
      <c r="E682" s="256" t="s">
        <v>820</v>
      </c>
      <c r="F682" s="256" t="s">
        <v>437</v>
      </c>
      <c r="G682" s="253">
        <v>3.2530000000000001</v>
      </c>
      <c r="H682" s="253">
        <v>0</v>
      </c>
      <c r="I682" s="261">
        <v>0</v>
      </c>
    </row>
    <row r="683" spans="1:9" ht="36" x14ac:dyDescent="0.2">
      <c r="A683" s="278" t="s">
        <v>290</v>
      </c>
      <c r="B683" s="277" t="s">
        <v>818</v>
      </c>
      <c r="C683" s="277" t="s">
        <v>44</v>
      </c>
      <c r="D683" s="277" t="s">
        <v>289</v>
      </c>
      <c r="E683" s="277"/>
      <c r="F683" s="277"/>
      <c r="G683" s="251">
        <v>1200</v>
      </c>
      <c r="H683" s="251">
        <v>1210</v>
      </c>
      <c r="I683" s="252">
        <v>1210</v>
      </c>
    </row>
    <row r="684" spans="1:9" x14ac:dyDescent="0.2">
      <c r="A684" s="276" t="s">
        <v>443</v>
      </c>
      <c r="B684" s="275" t="s">
        <v>818</v>
      </c>
      <c r="C684" s="275" t="s">
        <v>44</v>
      </c>
      <c r="D684" s="275" t="s">
        <v>289</v>
      </c>
      <c r="E684" s="275" t="s">
        <v>444</v>
      </c>
      <c r="F684" s="275"/>
      <c r="G684" s="253">
        <v>1200</v>
      </c>
      <c r="H684" s="253">
        <v>1210</v>
      </c>
      <c r="I684" s="261">
        <v>1210</v>
      </c>
    </row>
    <row r="685" spans="1:9" x14ac:dyDescent="0.2">
      <c r="A685" s="272" t="s">
        <v>402</v>
      </c>
      <c r="B685" s="271" t="s">
        <v>818</v>
      </c>
      <c r="C685" s="271" t="s">
        <v>44</v>
      </c>
      <c r="D685" s="271" t="s">
        <v>289</v>
      </c>
      <c r="E685" s="271" t="s">
        <v>444</v>
      </c>
      <c r="F685" s="271" t="s">
        <v>403</v>
      </c>
      <c r="G685" s="253">
        <v>920</v>
      </c>
      <c r="H685" s="253">
        <v>920</v>
      </c>
      <c r="I685" s="261">
        <v>920</v>
      </c>
    </row>
    <row r="686" spans="1:9" x14ac:dyDescent="0.2">
      <c r="A686" s="255" t="s">
        <v>402</v>
      </c>
      <c r="B686" s="256" t="s">
        <v>818</v>
      </c>
      <c r="C686" s="256" t="s">
        <v>44</v>
      </c>
      <c r="D686" s="256" t="s">
        <v>289</v>
      </c>
      <c r="E686" s="256" t="s">
        <v>822</v>
      </c>
      <c r="F686" s="256" t="s">
        <v>403</v>
      </c>
      <c r="G686" s="253">
        <v>920</v>
      </c>
      <c r="H686" s="253">
        <v>920</v>
      </c>
      <c r="I686" s="261">
        <v>920</v>
      </c>
    </row>
    <row r="687" spans="1:9" ht="36" x14ac:dyDescent="0.2">
      <c r="A687" s="272" t="s">
        <v>407</v>
      </c>
      <c r="B687" s="271" t="s">
        <v>818</v>
      </c>
      <c r="C687" s="271" t="s">
        <v>44</v>
      </c>
      <c r="D687" s="271" t="s">
        <v>289</v>
      </c>
      <c r="E687" s="271" t="s">
        <v>444</v>
      </c>
      <c r="F687" s="271" t="s">
        <v>408</v>
      </c>
      <c r="G687" s="253">
        <v>280</v>
      </c>
      <c r="H687" s="253">
        <v>280</v>
      </c>
      <c r="I687" s="261">
        <v>280</v>
      </c>
    </row>
    <row r="688" spans="1:9" ht="36" x14ac:dyDescent="0.2">
      <c r="A688" s="255" t="s">
        <v>407</v>
      </c>
      <c r="B688" s="256" t="s">
        <v>818</v>
      </c>
      <c r="C688" s="256" t="s">
        <v>44</v>
      </c>
      <c r="D688" s="256" t="s">
        <v>289</v>
      </c>
      <c r="E688" s="256" t="s">
        <v>822</v>
      </c>
      <c r="F688" s="256" t="s">
        <v>408</v>
      </c>
      <c r="G688" s="253">
        <v>280</v>
      </c>
      <c r="H688" s="253">
        <v>280</v>
      </c>
      <c r="I688" s="261">
        <v>280</v>
      </c>
    </row>
    <row r="689" spans="1:9" x14ac:dyDescent="0.2">
      <c r="A689" s="272" t="s">
        <v>427</v>
      </c>
      <c r="B689" s="271" t="s">
        <v>818</v>
      </c>
      <c r="C689" s="271" t="s">
        <v>44</v>
      </c>
      <c r="D689" s="271" t="s">
        <v>289</v>
      </c>
      <c r="E689" s="271" t="s">
        <v>444</v>
      </c>
      <c r="F689" s="271" t="s">
        <v>428</v>
      </c>
      <c r="G689" s="253">
        <v>0</v>
      </c>
      <c r="H689" s="253">
        <v>10</v>
      </c>
      <c r="I689" s="261">
        <v>10</v>
      </c>
    </row>
    <row r="690" spans="1:9" x14ac:dyDescent="0.2">
      <c r="A690" s="255" t="s">
        <v>427</v>
      </c>
      <c r="B690" s="256" t="s">
        <v>818</v>
      </c>
      <c r="C690" s="256" t="s">
        <v>44</v>
      </c>
      <c r="D690" s="256" t="s">
        <v>289</v>
      </c>
      <c r="E690" s="256" t="s">
        <v>822</v>
      </c>
      <c r="F690" s="256" t="s">
        <v>428</v>
      </c>
      <c r="G690" s="253">
        <v>0</v>
      </c>
      <c r="H690" s="253">
        <v>10</v>
      </c>
      <c r="I690" s="261">
        <v>10</v>
      </c>
    </row>
    <row r="691" spans="1:9" x14ac:dyDescent="0.2">
      <c r="A691" s="280" t="s">
        <v>301</v>
      </c>
      <c r="B691" s="279" t="s">
        <v>818</v>
      </c>
      <c r="C691" s="279" t="s">
        <v>285</v>
      </c>
      <c r="D691" s="279"/>
      <c r="E691" s="279"/>
      <c r="F691" s="279"/>
      <c r="G691" s="258">
        <v>1119.915</v>
      </c>
      <c r="H691" s="258">
        <v>0</v>
      </c>
      <c r="I691" s="260">
        <v>0</v>
      </c>
    </row>
    <row r="692" spans="1:9" x14ac:dyDescent="0.2">
      <c r="A692" s="278" t="s">
        <v>304</v>
      </c>
      <c r="B692" s="277" t="s">
        <v>818</v>
      </c>
      <c r="C692" s="277" t="s">
        <v>285</v>
      </c>
      <c r="D692" s="277" t="s">
        <v>303</v>
      </c>
      <c r="E692" s="277"/>
      <c r="F692" s="277"/>
      <c r="G692" s="251">
        <v>1119.915</v>
      </c>
      <c r="H692" s="251">
        <v>0</v>
      </c>
      <c r="I692" s="252">
        <v>0</v>
      </c>
    </row>
    <row r="693" spans="1:9" x14ac:dyDescent="0.2">
      <c r="A693" s="276" t="s">
        <v>443</v>
      </c>
      <c r="B693" s="275" t="s">
        <v>818</v>
      </c>
      <c r="C693" s="275" t="s">
        <v>285</v>
      </c>
      <c r="D693" s="275" t="s">
        <v>303</v>
      </c>
      <c r="E693" s="275" t="s">
        <v>444</v>
      </c>
      <c r="F693" s="275"/>
      <c r="G693" s="253">
        <v>1119.915</v>
      </c>
      <c r="H693" s="253">
        <v>0</v>
      </c>
      <c r="I693" s="261">
        <v>0</v>
      </c>
    </row>
    <row r="694" spans="1:9" ht="24" x14ac:dyDescent="0.2">
      <c r="A694" s="272" t="s">
        <v>558</v>
      </c>
      <c r="B694" s="271" t="s">
        <v>818</v>
      </c>
      <c r="C694" s="271" t="s">
        <v>285</v>
      </c>
      <c r="D694" s="271" t="s">
        <v>303</v>
      </c>
      <c r="E694" s="271" t="s">
        <v>444</v>
      </c>
      <c r="F694" s="271" t="s">
        <v>559</v>
      </c>
      <c r="G694" s="253">
        <v>1119.915</v>
      </c>
      <c r="H694" s="253">
        <v>0</v>
      </c>
      <c r="I694" s="261">
        <v>0</v>
      </c>
    </row>
    <row r="695" spans="1:9" ht="24" x14ac:dyDescent="0.2">
      <c r="A695" s="255" t="s">
        <v>558</v>
      </c>
      <c r="B695" s="256" t="s">
        <v>818</v>
      </c>
      <c r="C695" s="256" t="s">
        <v>285</v>
      </c>
      <c r="D695" s="256" t="s">
        <v>303</v>
      </c>
      <c r="E695" s="256" t="s">
        <v>820</v>
      </c>
      <c r="F695" s="256" t="s">
        <v>559</v>
      </c>
      <c r="G695" s="253">
        <v>1119.915</v>
      </c>
      <c r="H695" s="253">
        <v>0</v>
      </c>
      <c r="I695" s="261">
        <v>0</v>
      </c>
    </row>
    <row r="696" spans="1:9" x14ac:dyDescent="0.2">
      <c r="A696" s="280" t="s">
        <v>323</v>
      </c>
      <c r="B696" s="279" t="s">
        <v>818</v>
      </c>
      <c r="C696" s="279" t="s">
        <v>298</v>
      </c>
      <c r="D696" s="279"/>
      <c r="E696" s="279"/>
      <c r="F696" s="279"/>
      <c r="G696" s="258">
        <v>264.41928000000001</v>
      </c>
      <c r="H696" s="258">
        <v>80</v>
      </c>
      <c r="I696" s="260">
        <v>80</v>
      </c>
    </row>
    <row r="697" spans="1:9" x14ac:dyDescent="0.2">
      <c r="A697" s="278" t="s">
        <v>324</v>
      </c>
      <c r="B697" s="277" t="s">
        <v>818</v>
      </c>
      <c r="C697" s="277" t="s">
        <v>298</v>
      </c>
      <c r="D697" s="277" t="s">
        <v>44</v>
      </c>
      <c r="E697" s="277"/>
      <c r="F697" s="277"/>
      <c r="G697" s="251">
        <v>264.41928000000001</v>
      </c>
      <c r="H697" s="251">
        <v>80</v>
      </c>
      <c r="I697" s="252">
        <v>80</v>
      </c>
    </row>
    <row r="698" spans="1:9" x14ac:dyDescent="0.2">
      <c r="A698" s="276" t="s">
        <v>443</v>
      </c>
      <c r="B698" s="275" t="s">
        <v>818</v>
      </c>
      <c r="C698" s="275" t="s">
        <v>298</v>
      </c>
      <c r="D698" s="275" t="s">
        <v>44</v>
      </c>
      <c r="E698" s="275" t="s">
        <v>444</v>
      </c>
      <c r="F698" s="275"/>
      <c r="G698" s="253">
        <v>264.41928000000001</v>
      </c>
      <c r="H698" s="253">
        <v>80</v>
      </c>
      <c r="I698" s="261">
        <v>80</v>
      </c>
    </row>
    <row r="699" spans="1:9" x14ac:dyDescent="0.2">
      <c r="A699" s="272" t="s">
        <v>761</v>
      </c>
      <c r="B699" s="271" t="s">
        <v>818</v>
      </c>
      <c r="C699" s="271" t="s">
        <v>298</v>
      </c>
      <c r="D699" s="271" t="s">
        <v>44</v>
      </c>
      <c r="E699" s="271" t="s">
        <v>444</v>
      </c>
      <c r="F699" s="271" t="s">
        <v>762</v>
      </c>
      <c r="G699" s="253">
        <v>264.41928000000001</v>
      </c>
      <c r="H699" s="253">
        <v>80</v>
      </c>
      <c r="I699" s="261">
        <v>80</v>
      </c>
    </row>
    <row r="700" spans="1:9" x14ac:dyDescent="0.2">
      <c r="A700" s="255" t="s">
        <v>761</v>
      </c>
      <c r="B700" s="256" t="s">
        <v>818</v>
      </c>
      <c r="C700" s="256" t="s">
        <v>298</v>
      </c>
      <c r="D700" s="256" t="s">
        <v>44</v>
      </c>
      <c r="E700" s="256" t="s">
        <v>823</v>
      </c>
      <c r="F700" s="256" t="s">
        <v>762</v>
      </c>
      <c r="G700" s="253">
        <v>264.41928000000001</v>
      </c>
      <c r="H700" s="253">
        <v>80</v>
      </c>
      <c r="I700" s="261">
        <v>80</v>
      </c>
    </row>
    <row r="701" spans="1:9" ht="48.75" thickBot="1" x14ac:dyDescent="0.25">
      <c r="A701" s="282" t="s">
        <v>824</v>
      </c>
      <c r="B701" s="281" t="s">
        <v>825</v>
      </c>
      <c r="C701" s="281"/>
      <c r="D701" s="281"/>
      <c r="E701" s="281"/>
      <c r="F701" s="281"/>
      <c r="G701" s="264">
        <v>551751.26989</v>
      </c>
      <c r="H701" s="264">
        <v>512965.69125999999</v>
      </c>
      <c r="I701" s="259">
        <v>543162.85366999998</v>
      </c>
    </row>
    <row r="702" spans="1:9" x14ac:dyDescent="0.2">
      <c r="A702" s="280" t="s">
        <v>315</v>
      </c>
      <c r="B702" s="279" t="s">
        <v>825</v>
      </c>
      <c r="C702" s="279" t="s">
        <v>314</v>
      </c>
      <c r="D702" s="279"/>
      <c r="E702" s="279"/>
      <c r="F702" s="279"/>
      <c r="G702" s="258">
        <v>543712.58866000001</v>
      </c>
      <c r="H702" s="258">
        <v>508475.97613999998</v>
      </c>
      <c r="I702" s="260">
        <v>538673.13855000003</v>
      </c>
    </row>
    <row r="703" spans="1:9" x14ac:dyDescent="0.2">
      <c r="A703" s="278" t="s">
        <v>316</v>
      </c>
      <c r="B703" s="277" t="s">
        <v>825</v>
      </c>
      <c r="C703" s="277" t="s">
        <v>314</v>
      </c>
      <c r="D703" s="277" t="s">
        <v>44</v>
      </c>
      <c r="E703" s="277"/>
      <c r="F703" s="277"/>
      <c r="G703" s="251">
        <v>96702.5576</v>
      </c>
      <c r="H703" s="251">
        <v>92370.519849999997</v>
      </c>
      <c r="I703" s="252">
        <v>98641.351699999999</v>
      </c>
    </row>
    <row r="704" spans="1:9" x14ac:dyDescent="0.2">
      <c r="A704" s="276" t="s">
        <v>675</v>
      </c>
      <c r="B704" s="275" t="s">
        <v>825</v>
      </c>
      <c r="C704" s="275" t="s">
        <v>314</v>
      </c>
      <c r="D704" s="275" t="s">
        <v>44</v>
      </c>
      <c r="E704" s="275" t="s">
        <v>676</v>
      </c>
      <c r="F704" s="275"/>
      <c r="G704" s="253">
        <v>96702.5576</v>
      </c>
      <c r="H704" s="253">
        <v>92370.519849999997</v>
      </c>
      <c r="I704" s="261">
        <v>98641.351699999999</v>
      </c>
    </row>
    <row r="705" spans="1:9" x14ac:dyDescent="0.2">
      <c r="A705" s="274" t="s">
        <v>677</v>
      </c>
      <c r="B705" s="273" t="s">
        <v>825</v>
      </c>
      <c r="C705" s="273" t="s">
        <v>314</v>
      </c>
      <c r="D705" s="273" t="s">
        <v>44</v>
      </c>
      <c r="E705" s="273" t="s">
        <v>678</v>
      </c>
      <c r="F705" s="273"/>
      <c r="G705" s="253">
        <v>96702.5576</v>
      </c>
      <c r="H705" s="253">
        <v>92370.519849999997</v>
      </c>
      <c r="I705" s="261">
        <v>98641.351699999999</v>
      </c>
    </row>
    <row r="706" spans="1:9" x14ac:dyDescent="0.2">
      <c r="A706" s="262" t="s">
        <v>826</v>
      </c>
      <c r="B706" s="254" t="s">
        <v>825</v>
      </c>
      <c r="C706" s="254" t="s">
        <v>314</v>
      </c>
      <c r="D706" s="254" t="s">
        <v>44</v>
      </c>
      <c r="E706" s="254" t="s">
        <v>827</v>
      </c>
      <c r="F706" s="254"/>
      <c r="G706" s="253">
        <v>90665.36133</v>
      </c>
      <c r="H706" s="253">
        <v>91942.162849999993</v>
      </c>
      <c r="I706" s="261">
        <v>98064.548699999999</v>
      </c>
    </row>
    <row r="707" spans="1:9" x14ac:dyDescent="0.2">
      <c r="A707" s="272" t="s">
        <v>497</v>
      </c>
      <c r="B707" s="271" t="s">
        <v>825</v>
      </c>
      <c r="C707" s="271" t="s">
        <v>314</v>
      </c>
      <c r="D707" s="271" t="s">
        <v>44</v>
      </c>
      <c r="E707" s="271" t="s">
        <v>827</v>
      </c>
      <c r="F707" s="271" t="s">
        <v>498</v>
      </c>
      <c r="G707" s="253">
        <v>57690</v>
      </c>
      <c r="H707" s="253">
        <v>62100.869469999998</v>
      </c>
      <c r="I707" s="261">
        <v>67399.229200000002</v>
      </c>
    </row>
    <row r="708" spans="1:9" x14ac:dyDescent="0.2">
      <c r="A708" s="255" t="s">
        <v>497</v>
      </c>
      <c r="B708" s="256" t="s">
        <v>825</v>
      </c>
      <c r="C708" s="256" t="s">
        <v>314</v>
      </c>
      <c r="D708" s="256" t="s">
        <v>44</v>
      </c>
      <c r="E708" s="256" t="s">
        <v>828</v>
      </c>
      <c r="F708" s="256" t="s">
        <v>498</v>
      </c>
      <c r="G708" s="253">
        <v>57690</v>
      </c>
      <c r="H708" s="253">
        <v>62100.869469999998</v>
      </c>
      <c r="I708" s="261">
        <v>67399.229200000002</v>
      </c>
    </row>
    <row r="709" spans="1:9" ht="24" x14ac:dyDescent="0.2">
      <c r="A709" s="272" t="s">
        <v>500</v>
      </c>
      <c r="B709" s="271" t="s">
        <v>825</v>
      </c>
      <c r="C709" s="271" t="s">
        <v>314</v>
      </c>
      <c r="D709" s="271" t="s">
        <v>44</v>
      </c>
      <c r="E709" s="271" t="s">
        <v>827</v>
      </c>
      <c r="F709" s="271" t="s">
        <v>501</v>
      </c>
      <c r="G709" s="253">
        <v>17243.272550000002</v>
      </c>
      <c r="H709" s="253">
        <v>18864.783380000001</v>
      </c>
      <c r="I709" s="261">
        <v>20563.309499999999</v>
      </c>
    </row>
    <row r="710" spans="1:9" ht="24" x14ac:dyDescent="0.2">
      <c r="A710" s="255" t="s">
        <v>500</v>
      </c>
      <c r="B710" s="256" t="s">
        <v>825</v>
      </c>
      <c r="C710" s="256" t="s">
        <v>314</v>
      </c>
      <c r="D710" s="256" t="s">
        <v>44</v>
      </c>
      <c r="E710" s="256" t="s">
        <v>828</v>
      </c>
      <c r="F710" s="256" t="s">
        <v>501</v>
      </c>
      <c r="G710" s="253">
        <v>17243.272550000002</v>
      </c>
      <c r="H710" s="253">
        <v>18864.783380000001</v>
      </c>
      <c r="I710" s="261">
        <v>20563.309499999999</v>
      </c>
    </row>
    <row r="711" spans="1:9" x14ac:dyDescent="0.2">
      <c r="A711" s="272" t="s">
        <v>427</v>
      </c>
      <c r="B711" s="271" t="s">
        <v>825</v>
      </c>
      <c r="C711" s="271" t="s">
        <v>314</v>
      </c>
      <c r="D711" s="271" t="s">
        <v>44</v>
      </c>
      <c r="E711" s="271" t="s">
        <v>827</v>
      </c>
      <c r="F711" s="271" t="s">
        <v>428</v>
      </c>
      <c r="G711" s="253">
        <v>15730.854729999999</v>
      </c>
      <c r="H711" s="253">
        <v>10976.51</v>
      </c>
      <c r="I711" s="261">
        <v>10102.01</v>
      </c>
    </row>
    <row r="712" spans="1:9" x14ac:dyDescent="0.2">
      <c r="A712" s="255" t="s">
        <v>427</v>
      </c>
      <c r="B712" s="256" t="s">
        <v>825</v>
      </c>
      <c r="C712" s="256" t="s">
        <v>314</v>
      </c>
      <c r="D712" s="256" t="s">
        <v>44</v>
      </c>
      <c r="E712" s="256" t="s">
        <v>829</v>
      </c>
      <c r="F712" s="256" t="s">
        <v>428</v>
      </c>
      <c r="G712" s="253">
        <v>10077.874970000001</v>
      </c>
      <c r="H712" s="253">
        <v>7158.085</v>
      </c>
      <c r="I712" s="261">
        <v>6510.585</v>
      </c>
    </row>
    <row r="713" spans="1:9" x14ac:dyDescent="0.2">
      <c r="A713" s="255" t="s">
        <v>427</v>
      </c>
      <c r="B713" s="256" t="s">
        <v>825</v>
      </c>
      <c r="C713" s="256" t="s">
        <v>314</v>
      </c>
      <c r="D713" s="256" t="s">
        <v>44</v>
      </c>
      <c r="E713" s="256" t="s">
        <v>830</v>
      </c>
      <c r="F713" s="256" t="s">
        <v>428</v>
      </c>
      <c r="G713" s="253">
        <v>2296.7498799999998</v>
      </c>
      <c r="H713" s="253">
        <v>0</v>
      </c>
      <c r="I713" s="261">
        <v>0</v>
      </c>
    </row>
    <row r="714" spans="1:9" x14ac:dyDescent="0.2">
      <c r="A714" s="255" t="s">
        <v>427</v>
      </c>
      <c r="B714" s="256" t="s">
        <v>825</v>
      </c>
      <c r="C714" s="256" t="s">
        <v>314</v>
      </c>
      <c r="D714" s="256" t="s">
        <v>44</v>
      </c>
      <c r="E714" s="256" t="s">
        <v>828</v>
      </c>
      <c r="F714" s="256" t="s">
        <v>428</v>
      </c>
      <c r="G714" s="253">
        <v>191.42500000000001</v>
      </c>
      <c r="H714" s="253">
        <v>191.42500000000001</v>
      </c>
      <c r="I714" s="261">
        <v>191.42500000000001</v>
      </c>
    </row>
    <row r="715" spans="1:9" x14ac:dyDescent="0.2">
      <c r="A715" s="255" t="s">
        <v>427</v>
      </c>
      <c r="B715" s="256" t="s">
        <v>825</v>
      </c>
      <c r="C715" s="256" t="s">
        <v>314</v>
      </c>
      <c r="D715" s="256" t="s">
        <v>44</v>
      </c>
      <c r="E715" s="256" t="s">
        <v>831</v>
      </c>
      <c r="F715" s="256" t="s">
        <v>428</v>
      </c>
      <c r="G715" s="253">
        <v>3044.9058799999998</v>
      </c>
      <c r="H715" s="253">
        <v>3627</v>
      </c>
      <c r="I715" s="261">
        <v>3400</v>
      </c>
    </row>
    <row r="716" spans="1:9" x14ac:dyDescent="0.2">
      <c r="A716" s="255" t="s">
        <v>427</v>
      </c>
      <c r="B716" s="256" t="s">
        <v>825</v>
      </c>
      <c r="C716" s="256" t="s">
        <v>314</v>
      </c>
      <c r="D716" s="256" t="s">
        <v>44</v>
      </c>
      <c r="E716" s="256" t="s">
        <v>832</v>
      </c>
      <c r="F716" s="256" t="s">
        <v>428</v>
      </c>
      <c r="G716" s="253">
        <v>119.899</v>
      </c>
      <c r="H716" s="253">
        <v>0</v>
      </c>
      <c r="I716" s="261">
        <v>0</v>
      </c>
    </row>
    <row r="717" spans="1:9" x14ac:dyDescent="0.2">
      <c r="A717" s="272" t="s">
        <v>436</v>
      </c>
      <c r="B717" s="271" t="s">
        <v>825</v>
      </c>
      <c r="C717" s="271" t="s">
        <v>314</v>
      </c>
      <c r="D717" s="271" t="s">
        <v>44</v>
      </c>
      <c r="E717" s="271" t="s">
        <v>827</v>
      </c>
      <c r="F717" s="271" t="s">
        <v>437</v>
      </c>
      <c r="G717" s="253">
        <v>1.2340500000000001</v>
      </c>
      <c r="H717" s="253">
        <v>0</v>
      </c>
      <c r="I717" s="261">
        <v>0</v>
      </c>
    </row>
    <row r="718" spans="1:9" x14ac:dyDescent="0.2">
      <c r="A718" s="255" t="s">
        <v>436</v>
      </c>
      <c r="B718" s="256" t="s">
        <v>825</v>
      </c>
      <c r="C718" s="256" t="s">
        <v>314</v>
      </c>
      <c r="D718" s="256" t="s">
        <v>44</v>
      </c>
      <c r="E718" s="256" t="s">
        <v>829</v>
      </c>
      <c r="F718" s="256" t="s">
        <v>437</v>
      </c>
      <c r="G718" s="253">
        <v>1.2340500000000001</v>
      </c>
      <c r="H718" s="253">
        <v>0</v>
      </c>
      <c r="I718" s="261">
        <v>0</v>
      </c>
    </row>
    <row r="719" spans="1:9" x14ac:dyDescent="0.2">
      <c r="A719" s="262" t="s">
        <v>698</v>
      </c>
      <c r="B719" s="254" t="s">
        <v>825</v>
      </c>
      <c r="C719" s="254" t="s">
        <v>314</v>
      </c>
      <c r="D719" s="254" t="s">
        <v>44</v>
      </c>
      <c r="E719" s="254" t="s">
        <v>833</v>
      </c>
      <c r="F719" s="254"/>
      <c r="G719" s="253">
        <v>842.56782999999996</v>
      </c>
      <c r="H719" s="253">
        <v>104</v>
      </c>
      <c r="I719" s="261">
        <v>104</v>
      </c>
    </row>
    <row r="720" spans="1:9" ht="24" x14ac:dyDescent="0.2">
      <c r="A720" s="272" t="s">
        <v>767</v>
      </c>
      <c r="B720" s="271" t="s">
        <v>825</v>
      </c>
      <c r="C720" s="271" t="s">
        <v>314</v>
      </c>
      <c r="D720" s="271" t="s">
        <v>44</v>
      </c>
      <c r="E720" s="271" t="s">
        <v>833</v>
      </c>
      <c r="F720" s="271" t="s">
        <v>768</v>
      </c>
      <c r="G720" s="253">
        <v>842.56782999999996</v>
      </c>
      <c r="H720" s="253">
        <v>104</v>
      </c>
      <c r="I720" s="261">
        <v>104</v>
      </c>
    </row>
    <row r="721" spans="1:9" ht="24" x14ac:dyDescent="0.2">
      <c r="A721" s="255" t="s">
        <v>767</v>
      </c>
      <c r="B721" s="256" t="s">
        <v>825</v>
      </c>
      <c r="C721" s="256" t="s">
        <v>314</v>
      </c>
      <c r="D721" s="256" t="s">
        <v>44</v>
      </c>
      <c r="E721" s="256" t="s">
        <v>834</v>
      </c>
      <c r="F721" s="256" t="s">
        <v>768</v>
      </c>
      <c r="G721" s="253">
        <v>672.24336000000005</v>
      </c>
      <c r="H721" s="253">
        <v>104</v>
      </c>
      <c r="I721" s="261">
        <v>104</v>
      </c>
    </row>
    <row r="722" spans="1:9" ht="24" x14ac:dyDescent="0.2">
      <c r="A722" s="255" t="s">
        <v>767</v>
      </c>
      <c r="B722" s="256" t="s">
        <v>825</v>
      </c>
      <c r="C722" s="256" t="s">
        <v>314</v>
      </c>
      <c r="D722" s="256" t="s">
        <v>44</v>
      </c>
      <c r="E722" s="256" t="s">
        <v>835</v>
      </c>
      <c r="F722" s="256" t="s">
        <v>768</v>
      </c>
      <c r="G722" s="253">
        <v>170.32446999999999</v>
      </c>
      <c r="H722" s="253">
        <v>0</v>
      </c>
      <c r="I722" s="261">
        <v>0</v>
      </c>
    </row>
    <row r="723" spans="1:9" x14ac:dyDescent="0.2">
      <c r="A723" s="262" t="s">
        <v>438</v>
      </c>
      <c r="B723" s="254" t="s">
        <v>825</v>
      </c>
      <c r="C723" s="254" t="s">
        <v>314</v>
      </c>
      <c r="D723" s="254" t="s">
        <v>44</v>
      </c>
      <c r="E723" s="254" t="s">
        <v>836</v>
      </c>
      <c r="F723" s="254"/>
      <c r="G723" s="253">
        <v>858.173</v>
      </c>
      <c r="H723" s="253">
        <v>324.35700000000003</v>
      </c>
      <c r="I723" s="261">
        <v>472.803</v>
      </c>
    </row>
    <row r="724" spans="1:9" x14ac:dyDescent="0.2">
      <c r="A724" s="272" t="s">
        <v>440</v>
      </c>
      <c r="B724" s="271" t="s">
        <v>825</v>
      </c>
      <c r="C724" s="271" t="s">
        <v>314</v>
      </c>
      <c r="D724" s="271" t="s">
        <v>44</v>
      </c>
      <c r="E724" s="271" t="s">
        <v>836</v>
      </c>
      <c r="F724" s="271" t="s">
        <v>441</v>
      </c>
      <c r="G724" s="253">
        <v>858.173</v>
      </c>
      <c r="H724" s="253">
        <v>324.35700000000003</v>
      </c>
      <c r="I724" s="261">
        <v>472.803</v>
      </c>
    </row>
    <row r="725" spans="1:9" x14ac:dyDescent="0.2">
      <c r="A725" s="255" t="s">
        <v>440</v>
      </c>
      <c r="B725" s="256" t="s">
        <v>825</v>
      </c>
      <c r="C725" s="256" t="s">
        <v>314</v>
      </c>
      <c r="D725" s="256" t="s">
        <v>44</v>
      </c>
      <c r="E725" s="256" t="s">
        <v>837</v>
      </c>
      <c r="F725" s="256" t="s">
        <v>441</v>
      </c>
      <c r="G725" s="253">
        <v>42.417000000000002</v>
      </c>
      <c r="H725" s="253">
        <v>57.433999999999997</v>
      </c>
      <c r="I725" s="261">
        <v>57.433999999999997</v>
      </c>
    </row>
    <row r="726" spans="1:9" x14ac:dyDescent="0.2">
      <c r="A726" s="255" t="s">
        <v>440</v>
      </c>
      <c r="B726" s="256" t="s">
        <v>825</v>
      </c>
      <c r="C726" s="256" t="s">
        <v>314</v>
      </c>
      <c r="D726" s="256" t="s">
        <v>44</v>
      </c>
      <c r="E726" s="256" t="s">
        <v>838</v>
      </c>
      <c r="F726" s="256" t="s">
        <v>441</v>
      </c>
      <c r="G726" s="253">
        <v>815.75599999999997</v>
      </c>
      <c r="H726" s="253">
        <v>266.923</v>
      </c>
      <c r="I726" s="261">
        <v>415.36900000000003</v>
      </c>
    </row>
    <row r="727" spans="1:9" ht="24" x14ac:dyDescent="0.2">
      <c r="A727" s="262" t="s">
        <v>679</v>
      </c>
      <c r="B727" s="254" t="s">
        <v>825</v>
      </c>
      <c r="C727" s="254" t="s">
        <v>314</v>
      </c>
      <c r="D727" s="254" t="s">
        <v>44</v>
      </c>
      <c r="E727" s="254" t="s">
        <v>680</v>
      </c>
      <c r="F727" s="254"/>
      <c r="G727" s="253">
        <v>4336.4554399999997</v>
      </c>
      <c r="H727" s="253">
        <v>0</v>
      </c>
      <c r="I727" s="261">
        <v>0</v>
      </c>
    </row>
    <row r="728" spans="1:9" x14ac:dyDescent="0.2">
      <c r="A728" s="272" t="s">
        <v>427</v>
      </c>
      <c r="B728" s="271" t="s">
        <v>825</v>
      </c>
      <c r="C728" s="271" t="s">
        <v>314</v>
      </c>
      <c r="D728" s="271" t="s">
        <v>44</v>
      </c>
      <c r="E728" s="271" t="s">
        <v>680</v>
      </c>
      <c r="F728" s="271" t="s">
        <v>428</v>
      </c>
      <c r="G728" s="253">
        <v>4336.4554399999997</v>
      </c>
      <c r="H728" s="253">
        <v>0</v>
      </c>
      <c r="I728" s="261">
        <v>0</v>
      </c>
    </row>
    <row r="729" spans="1:9" x14ac:dyDescent="0.2">
      <c r="A729" s="255" t="s">
        <v>427</v>
      </c>
      <c r="B729" s="256" t="s">
        <v>825</v>
      </c>
      <c r="C729" s="256" t="s">
        <v>314</v>
      </c>
      <c r="D729" s="256" t="s">
        <v>44</v>
      </c>
      <c r="E729" s="256" t="s">
        <v>839</v>
      </c>
      <c r="F729" s="256" t="s">
        <v>428</v>
      </c>
      <c r="G729" s="253">
        <v>40</v>
      </c>
      <c r="H729" s="253">
        <v>0</v>
      </c>
      <c r="I729" s="261">
        <v>0</v>
      </c>
    </row>
    <row r="730" spans="1:9" x14ac:dyDescent="0.2">
      <c r="A730" s="255" t="s">
        <v>427</v>
      </c>
      <c r="B730" s="256" t="s">
        <v>825</v>
      </c>
      <c r="C730" s="256" t="s">
        <v>314</v>
      </c>
      <c r="D730" s="256" t="s">
        <v>44</v>
      </c>
      <c r="E730" s="256" t="s">
        <v>681</v>
      </c>
      <c r="F730" s="256" t="s">
        <v>428</v>
      </c>
      <c r="G730" s="253">
        <v>4296.4554399999997</v>
      </c>
      <c r="H730" s="253">
        <v>0</v>
      </c>
      <c r="I730" s="261">
        <v>0</v>
      </c>
    </row>
    <row r="731" spans="1:9" x14ac:dyDescent="0.2">
      <c r="A731" s="278" t="s">
        <v>317</v>
      </c>
      <c r="B731" s="277" t="s">
        <v>825</v>
      </c>
      <c r="C731" s="277" t="s">
        <v>314</v>
      </c>
      <c r="D731" s="277" t="s">
        <v>70</v>
      </c>
      <c r="E731" s="277"/>
      <c r="F731" s="277"/>
      <c r="G731" s="251">
        <v>258015.89744999999</v>
      </c>
      <c r="H731" s="251">
        <v>235095.46335999999</v>
      </c>
      <c r="I731" s="252">
        <v>246085.53987000001</v>
      </c>
    </row>
    <row r="732" spans="1:9" x14ac:dyDescent="0.2">
      <c r="A732" s="276" t="s">
        <v>675</v>
      </c>
      <c r="B732" s="275" t="s">
        <v>825</v>
      </c>
      <c r="C732" s="275" t="s">
        <v>314</v>
      </c>
      <c r="D732" s="275" t="s">
        <v>70</v>
      </c>
      <c r="E732" s="275" t="s">
        <v>676</v>
      </c>
      <c r="F732" s="275"/>
      <c r="G732" s="253">
        <v>258015.89744999999</v>
      </c>
      <c r="H732" s="253">
        <v>235095.46335999999</v>
      </c>
      <c r="I732" s="261">
        <v>246085.53987000001</v>
      </c>
    </row>
    <row r="733" spans="1:9" x14ac:dyDescent="0.2">
      <c r="A733" s="274" t="s">
        <v>677</v>
      </c>
      <c r="B733" s="273" t="s">
        <v>825</v>
      </c>
      <c r="C733" s="273" t="s">
        <v>314</v>
      </c>
      <c r="D733" s="273" t="s">
        <v>70</v>
      </c>
      <c r="E733" s="273" t="s">
        <v>678</v>
      </c>
      <c r="F733" s="273"/>
      <c r="G733" s="253">
        <v>1184.7460000000001</v>
      </c>
      <c r="H733" s="253">
        <v>998</v>
      </c>
      <c r="I733" s="261">
        <v>849</v>
      </c>
    </row>
    <row r="734" spans="1:9" x14ac:dyDescent="0.2">
      <c r="A734" s="262" t="s">
        <v>826</v>
      </c>
      <c r="B734" s="254" t="s">
        <v>825</v>
      </c>
      <c r="C734" s="254" t="s">
        <v>314</v>
      </c>
      <c r="D734" s="254" t="s">
        <v>70</v>
      </c>
      <c r="E734" s="254" t="s">
        <v>827</v>
      </c>
      <c r="F734" s="254"/>
      <c r="G734" s="253">
        <v>1184.7460000000001</v>
      </c>
      <c r="H734" s="253">
        <v>998</v>
      </c>
      <c r="I734" s="261">
        <v>849</v>
      </c>
    </row>
    <row r="735" spans="1:9" x14ac:dyDescent="0.2">
      <c r="A735" s="272" t="s">
        <v>427</v>
      </c>
      <c r="B735" s="271" t="s">
        <v>825</v>
      </c>
      <c r="C735" s="271" t="s">
        <v>314</v>
      </c>
      <c r="D735" s="271" t="s">
        <v>70</v>
      </c>
      <c r="E735" s="271" t="s">
        <v>827</v>
      </c>
      <c r="F735" s="271" t="s">
        <v>428</v>
      </c>
      <c r="G735" s="253">
        <v>1184.7460000000001</v>
      </c>
      <c r="H735" s="253">
        <v>998</v>
      </c>
      <c r="I735" s="261">
        <v>849</v>
      </c>
    </row>
    <row r="736" spans="1:9" x14ac:dyDescent="0.2">
      <c r="A736" s="255" t="s">
        <v>427</v>
      </c>
      <c r="B736" s="256" t="s">
        <v>825</v>
      </c>
      <c r="C736" s="256" t="s">
        <v>314</v>
      </c>
      <c r="D736" s="256" t="s">
        <v>70</v>
      </c>
      <c r="E736" s="256" t="s">
        <v>831</v>
      </c>
      <c r="F736" s="256" t="s">
        <v>428</v>
      </c>
      <c r="G736" s="253">
        <v>590.49699999999996</v>
      </c>
      <c r="H736" s="253">
        <v>700</v>
      </c>
      <c r="I736" s="261">
        <v>700</v>
      </c>
    </row>
    <row r="737" spans="1:9" x14ac:dyDescent="0.2">
      <c r="A737" s="255" t="s">
        <v>427</v>
      </c>
      <c r="B737" s="256" t="s">
        <v>825</v>
      </c>
      <c r="C737" s="256" t="s">
        <v>314</v>
      </c>
      <c r="D737" s="256" t="s">
        <v>70</v>
      </c>
      <c r="E737" s="256" t="s">
        <v>840</v>
      </c>
      <c r="F737" s="256" t="s">
        <v>428</v>
      </c>
      <c r="G737" s="253">
        <v>594.24900000000002</v>
      </c>
      <c r="H737" s="253">
        <v>298</v>
      </c>
      <c r="I737" s="261">
        <v>149</v>
      </c>
    </row>
    <row r="738" spans="1:9" x14ac:dyDescent="0.2">
      <c r="A738" s="274" t="s">
        <v>841</v>
      </c>
      <c r="B738" s="273" t="s">
        <v>825</v>
      </c>
      <c r="C738" s="273" t="s">
        <v>314</v>
      </c>
      <c r="D738" s="273" t="s">
        <v>70</v>
      </c>
      <c r="E738" s="273" t="s">
        <v>842</v>
      </c>
      <c r="F738" s="273"/>
      <c r="G738" s="253">
        <v>227351.63654000001</v>
      </c>
      <c r="H738" s="253">
        <v>206842.37604999999</v>
      </c>
      <c r="I738" s="261">
        <v>219260.53714999999</v>
      </c>
    </row>
    <row r="739" spans="1:9" x14ac:dyDescent="0.2">
      <c r="A739" s="262" t="s">
        <v>843</v>
      </c>
      <c r="B739" s="254" t="s">
        <v>825</v>
      </c>
      <c r="C739" s="254" t="s">
        <v>314</v>
      </c>
      <c r="D739" s="254" t="s">
        <v>70</v>
      </c>
      <c r="E739" s="254" t="s">
        <v>844</v>
      </c>
      <c r="F739" s="254"/>
      <c r="G739" s="253">
        <v>213216.65320999999</v>
      </c>
      <c r="H739" s="253">
        <v>205905.36105000001</v>
      </c>
      <c r="I739" s="261">
        <v>217294.38615000001</v>
      </c>
    </row>
    <row r="740" spans="1:9" x14ac:dyDescent="0.2">
      <c r="A740" s="272" t="s">
        <v>497</v>
      </c>
      <c r="B740" s="271" t="s">
        <v>825</v>
      </c>
      <c r="C740" s="271" t="s">
        <v>314</v>
      </c>
      <c r="D740" s="271" t="s">
        <v>70</v>
      </c>
      <c r="E740" s="271" t="s">
        <v>844</v>
      </c>
      <c r="F740" s="271" t="s">
        <v>498</v>
      </c>
      <c r="G740" s="253">
        <v>74740</v>
      </c>
      <c r="H740" s="253">
        <v>81340</v>
      </c>
      <c r="I740" s="261">
        <v>87640</v>
      </c>
    </row>
    <row r="741" spans="1:9" x14ac:dyDescent="0.2">
      <c r="A741" s="255" t="s">
        <v>497</v>
      </c>
      <c r="B741" s="256" t="s">
        <v>825</v>
      </c>
      <c r="C741" s="256" t="s">
        <v>314</v>
      </c>
      <c r="D741" s="256" t="s">
        <v>70</v>
      </c>
      <c r="E741" s="256" t="s">
        <v>845</v>
      </c>
      <c r="F741" s="256" t="s">
        <v>498</v>
      </c>
      <c r="G741" s="253">
        <v>74740</v>
      </c>
      <c r="H741" s="253">
        <v>81340</v>
      </c>
      <c r="I741" s="261">
        <v>87640</v>
      </c>
    </row>
    <row r="742" spans="1:9" ht="24" x14ac:dyDescent="0.2">
      <c r="A742" s="272" t="s">
        <v>500</v>
      </c>
      <c r="B742" s="271" t="s">
        <v>825</v>
      </c>
      <c r="C742" s="271" t="s">
        <v>314</v>
      </c>
      <c r="D742" s="271" t="s">
        <v>70</v>
      </c>
      <c r="E742" s="271" t="s">
        <v>844</v>
      </c>
      <c r="F742" s="271" t="s">
        <v>501</v>
      </c>
      <c r="G742" s="253">
        <v>21404.784510000001</v>
      </c>
      <c r="H742" s="253">
        <v>24633.517049999999</v>
      </c>
      <c r="I742" s="261">
        <v>26777.34215</v>
      </c>
    </row>
    <row r="743" spans="1:9" ht="24" x14ac:dyDescent="0.2">
      <c r="A743" s="255" t="s">
        <v>500</v>
      </c>
      <c r="B743" s="256" t="s">
        <v>825</v>
      </c>
      <c r="C743" s="256" t="s">
        <v>314</v>
      </c>
      <c r="D743" s="256" t="s">
        <v>70</v>
      </c>
      <c r="E743" s="256" t="s">
        <v>845</v>
      </c>
      <c r="F743" s="256" t="s">
        <v>501</v>
      </c>
      <c r="G743" s="253">
        <v>21404.784510000001</v>
      </c>
      <c r="H743" s="253">
        <v>24633.517049999999</v>
      </c>
      <c r="I743" s="261">
        <v>26777.34215</v>
      </c>
    </row>
    <row r="744" spans="1:9" x14ac:dyDescent="0.2">
      <c r="A744" s="272" t="s">
        <v>427</v>
      </c>
      <c r="B744" s="271" t="s">
        <v>825</v>
      </c>
      <c r="C744" s="271" t="s">
        <v>314</v>
      </c>
      <c r="D744" s="271" t="s">
        <v>70</v>
      </c>
      <c r="E744" s="271" t="s">
        <v>844</v>
      </c>
      <c r="F744" s="271" t="s">
        <v>428</v>
      </c>
      <c r="G744" s="253">
        <v>31860.433249999998</v>
      </c>
      <c r="H744" s="253">
        <v>10595.55</v>
      </c>
      <c r="I744" s="261">
        <v>6540.75</v>
      </c>
    </row>
    <row r="745" spans="1:9" x14ac:dyDescent="0.2">
      <c r="A745" s="255" t="s">
        <v>427</v>
      </c>
      <c r="B745" s="256" t="s">
        <v>825</v>
      </c>
      <c r="C745" s="256" t="s">
        <v>314</v>
      </c>
      <c r="D745" s="256" t="s">
        <v>70</v>
      </c>
      <c r="E745" s="256" t="s">
        <v>845</v>
      </c>
      <c r="F745" s="256" t="s">
        <v>428</v>
      </c>
      <c r="G745" s="253">
        <v>616.24753999999996</v>
      </c>
      <c r="H745" s="253">
        <v>507.45</v>
      </c>
      <c r="I745" s="261">
        <v>507.45</v>
      </c>
    </row>
    <row r="746" spans="1:9" x14ac:dyDescent="0.2">
      <c r="A746" s="255" t="s">
        <v>427</v>
      </c>
      <c r="B746" s="256" t="s">
        <v>825</v>
      </c>
      <c r="C746" s="256" t="s">
        <v>314</v>
      </c>
      <c r="D746" s="256" t="s">
        <v>70</v>
      </c>
      <c r="E746" s="256" t="s">
        <v>846</v>
      </c>
      <c r="F746" s="256" t="s">
        <v>428</v>
      </c>
      <c r="G746" s="253">
        <v>2167.23612</v>
      </c>
      <c r="H746" s="253">
        <v>2227</v>
      </c>
      <c r="I746" s="261">
        <v>2227</v>
      </c>
    </row>
    <row r="747" spans="1:9" x14ac:dyDescent="0.2">
      <c r="A747" s="255" t="s">
        <v>427</v>
      </c>
      <c r="B747" s="256" t="s">
        <v>825</v>
      </c>
      <c r="C747" s="256" t="s">
        <v>314</v>
      </c>
      <c r="D747" s="256" t="s">
        <v>70</v>
      </c>
      <c r="E747" s="256" t="s">
        <v>847</v>
      </c>
      <c r="F747" s="256" t="s">
        <v>428</v>
      </c>
      <c r="G747" s="253">
        <v>292.47899999999998</v>
      </c>
      <c r="H747" s="253">
        <v>0</v>
      </c>
      <c r="I747" s="261">
        <v>0</v>
      </c>
    </row>
    <row r="748" spans="1:9" x14ac:dyDescent="0.2">
      <c r="A748" s="255" t="s">
        <v>427</v>
      </c>
      <c r="B748" s="256" t="s">
        <v>825</v>
      </c>
      <c r="C748" s="256" t="s">
        <v>314</v>
      </c>
      <c r="D748" s="256" t="s">
        <v>70</v>
      </c>
      <c r="E748" s="256" t="s">
        <v>848</v>
      </c>
      <c r="F748" s="256" t="s">
        <v>428</v>
      </c>
      <c r="G748" s="253">
        <v>26162.481390000001</v>
      </c>
      <c r="H748" s="253">
        <v>7861.1</v>
      </c>
      <c r="I748" s="261">
        <v>3806.3</v>
      </c>
    </row>
    <row r="749" spans="1:9" x14ac:dyDescent="0.2">
      <c r="A749" s="255" t="s">
        <v>427</v>
      </c>
      <c r="B749" s="256" t="s">
        <v>825</v>
      </c>
      <c r="C749" s="256" t="s">
        <v>314</v>
      </c>
      <c r="D749" s="256" t="s">
        <v>70</v>
      </c>
      <c r="E749" s="256" t="s">
        <v>849</v>
      </c>
      <c r="F749" s="256" t="s">
        <v>428</v>
      </c>
      <c r="G749" s="253">
        <v>2621.9892</v>
      </c>
      <c r="H749" s="253">
        <v>0</v>
      </c>
      <c r="I749" s="261">
        <v>0</v>
      </c>
    </row>
    <row r="750" spans="1:9" ht="36" x14ac:dyDescent="0.2">
      <c r="A750" s="272" t="s">
        <v>491</v>
      </c>
      <c r="B750" s="271" t="s">
        <v>825</v>
      </c>
      <c r="C750" s="271" t="s">
        <v>314</v>
      </c>
      <c r="D750" s="271" t="s">
        <v>70</v>
      </c>
      <c r="E750" s="271" t="s">
        <v>844</v>
      </c>
      <c r="F750" s="271" t="s">
        <v>492</v>
      </c>
      <c r="G750" s="253">
        <v>85210.203760000004</v>
      </c>
      <c r="H750" s="253">
        <v>89324</v>
      </c>
      <c r="I750" s="261">
        <v>96324</v>
      </c>
    </row>
    <row r="751" spans="1:9" ht="36" x14ac:dyDescent="0.2">
      <c r="A751" s="255" t="s">
        <v>491</v>
      </c>
      <c r="B751" s="256" t="s">
        <v>825</v>
      </c>
      <c r="C751" s="256" t="s">
        <v>314</v>
      </c>
      <c r="D751" s="256" t="s">
        <v>70</v>
      </c>
      <c r="E751" s="256" t="s">
        <v>845</v>
      </c>
      <c r="F751" s="256" t="s">
        <v>492</v>
      </c>
      <c r="G751" s="253">
        <v>77775</v>
      </c>
      <c r="H751" s="253">
        <v>83775</v>
      </c>
      <c r="I751" s="261">
        <v>90775</v>
      </c>
    </row>
    <row r="752" spans="1:9" ht="36" x14ac:dyDescent="0.2">
      <c r="A752" s="255" t="s">
        <v>491</v>
      </c>
      <c r="B752" s="256" t="s">
        <v>825</v>
      </c>
      <c r="C752" s="256" t="s">
        <v>314</v>
      </c>
      <c r="D752" s="256" t="s">
        <v>70</v>
      </c>
      <c r="E752" s="256" t="s">
        <v>847</v>
      </c>
      <c r="F752" s="256" t="s">
        <v>492</v>
      </c>
      <c r="G752" s="253">
        <v>233.34116</v>
      </c>
      <c r="H752" s="253">
        <v>0</v>
      </c>
      <c r="I752" s="261">
        <v>0</v>
      </c>
    </row>
    <row r="753" spans="1:9" ht="36" x14ac:dyDescent="0.2">
      <c r="A753" s="255" t="s">
        <v>491</v>
      </c>
      <c r="B753" s="256" t="s">
        <v>825</v>
      </c>
      <c r="C753" s="256" t="s">
        <v>314</v>
      </c>
      <c r="D753" s="256" t="s">
        <v>70</v>
      </c>
      <c r="E753" s="256" t="s">
        <v>848</v>
      </c>
      <c r="F753" s="256" t="s">
        <v>492</v>
      </c>
      <c r="G753" s="253">
        <v>7170.6625999999997</v>
      </c>
      <c r="H753" s="253">
        <v>5549</v>
      </c>
      <c r="I753" s="261">
        <v>5549</v>
      </c>
    </row>
    <row r="754" spans="1:9" ht="36" x14ac:dyDescent="0.2">
      <c r="A754" s="255" t="s">
        <v>491</v>
      </c>
      <c r="B754" s="256" t="s">
        <v>825</v>
      </c>
      <c r="C754" s="256" t="s">
        <v>314</v>
      </c>
      <c r="D754" s="256" t="s">
        <v>70</v>
      </c>
      <c r="E754" s="256" t="s">
        <v>849</v>
      </c>
      <c r="F754" s="256" t="s">
        <v>492</v>
      </c>
      <c r="G754" s="253">
        <v>31.2</v>
      </c>
      <c r="H754" s="253">
        <v>0</v>
      </c>
      <c r="I754" s="261">
        <v>0</v>
      </c>
    </row>
    <row r="755" spans="1:9" x14ac:dyDescent="0.2">
      <c r="A755" s="272" t="s">
        <v>436</v>
      </c>
      <c r="B755" s="271" t="s">
        <v>825</v>
      </c>
      <c r="C755" s="271" t="s">
        <v>314</v>
      </c>
      <c r="D755" s="271" t="s">
        <v>70</v>
      </c>
      <c r="E755" s="271" t="s">
        <v>844</v>
      </c>
      <c r="F755" s="271" t="s">
        <v>437</v>
      </c>
      <c r="G755" s="253">
        <v>1.23169</v>
      </c>
      <c r="H755" s="253">
        <v>12.294</v>
      </c>
      <c r="I755" s="261">
        <v>12.294</v>
      </c>
    </row>
    <row r="756" spans="1:9" x14ac:dyDescent="0.2">
      <c r="A756" s="255" t="s">
        <v>436</v>
      </c>
      <c r="B756" s="256" t="s">
        <v>825</v>
      </c>
      <c r="C756" s="256" t="s">
        <v>314</v>
      </c>
      <c r="D756" s="256" t="s">
        <v>70</v>
      </c>
      <c r="E756" s="256" t="s">
        <v>848</v>
      </c>
      <c r="F756" s="256" t="s">
        <v>437</v>
      </c>
      <c r="G756" s="253">
        <v>1.23169</v>
      </c>
      <c r="H756" s="253">
        <v>12.294</v>
      </c>
      <c r="I756" s="261">
        <v>12.294</v>
      </c>
    </row>
    <row r="757" spans="1:9" x14ac:dyDescent="0.2">
      <c r="A757" s="262" t="s">
        <v>850</v>
      </c>
      <c r="B757" s="254" t="s">
        <v>825</v>
      </c>
      <c r="C757" s="254" t="s">
        <v>314</v>
      </c>
      <c r="D757" s="254" t="s">
        <v>70</v>
      </c>
      <c r="E757" s="254" t="s">
        <v>851</v>
      </c>
      <c r="F757" s="254"/>
      <c r="G757" s="253">
        <v>774.06600000000003</v>
      </c>
      <c r="H757" s="253">
        <v>0</v>
      </c>
      <c r="I757" s="261">
        <v>0</v>
      </c>
    </row>
    <row r="758" spans="1:9" x14ac:dyDescent="0.2">
      <c r="A758" s="272" t="s">
        <v>427</v>
      </c>
      <c r="B758" s="271" t="s">
        <v>825</v>
      </c>
      <c r="C758" s="271" t="s">
        <v>314</v>
      </c>
      <c r="D758" s="271" t="s">
        <v>70</v>
      </c>
      <c r="E758" s="271" t="s">
        <v>851</v>
      </c>
      <c r="F758" s="271" t="s">
        <v>428</v>
      </c>
      <c r="G758" s="253">
        <v>282.27300000000002</v>
      </c>
      <c r="H758" s="253">
        <v>0</v>
      </c>
      <c r="I758" s="261">
        <v>0</v>
      </c>
    </row>
    <row r="759" spans="1:9" x14ac:dyDescent="0.2">
      <c r="A759" s="255" t="s">
        <v>427</v>
      </c>
      <c r="B759" s="256" t="s">
        <v>825</v>
      </c>
      <c r="C759" s="256" t="s">
        <v>314</v>
      </c>
      <c r="D759" s="256" t="s">
        <v>70</v>
      </c>
      <c r="E759" s="256" t="s">
        <v>852</v>
      </c>
      <c r="F759" s="256" t="s">
        <v>428</v>
      </c>
      <c r="G759" s="253">
        <v>282.27300000000002</v>
      </c>
      <c r="H759" s="253">
        <v>0</v>
      </c>
      <c r="I759" s="261">
        <v>0</v>
      </c>
    </row>
    <row r="760" spans="1:9" ht="24" x14ac:dyDescent="0.2">
      <c r="A760" s="272" t="s">
        <v>767</v>
      </c>
      <c r="B760" s="271" t="s">
        <v>825</v>
      </c>
      <c r="C760" s="271" t="s">
        <v>314</v>
      </c>
      <c r="D760" s="271" t="s">
        <v>70</v>
      </c>
      <c r="E760" s="271" t="s">
        <v>851</v>
      </c>
      <c r="F760" s="271" t="s">
        <v>768</v>
      </c>
      <c r="G760" s="253">
        <v>19.059999999999999</v>
      </c>
      <c r="H760" s="253">
        <v>0</v>
      </c>
      <c r="I760" s="261">
        <v>0</v>
      </c>
    </row>
    <row r="761" spans="1:9" ht="24" x14ac:dyDescent="0.2">
      <c r="A761" s="255" t="s">
        <v>767</v>
      </c>
      <c r="B761" s="256" t="s">
        <v>825</v>
      </c>
      <c r="C761" s="256" t="s">
        <v>314</v>
      </c>
      <c r="D761" s="256" t="s">
        <v>70</v>
      </c>
      <c r="E761" s="256" t="s">
        <v>852</v>
      </c>
      <c r="F761" s="256" t="s">
        <v>768</v>
      </c>
      <c r="G761" s="253">
        <v>19.059999999999999</v>
      </c>
      <c r="H761" s="253">
        <v>0</v>
      </c>
      <c r="I761" s="261">
        <v>0</v>
      </c>
    </row>
    <row r="762" spans="1:9" ht="36" x14ac:dyDescent="0.2">
      <c r="A762" s="272" t="s">
        <v>491</v>
      </c>
      <c r="B762" s="271" t="s">
        <v>825</v>
      </c>
      <c r="C762" s="271" t="s">
        <v>314</v>
      </c>
      <c r="D762" s="271" t="s">
        <v>70</v>
      </c>
      <c r="E762" s="271" t="s">
        <v>851</v>
      </c>
      <c r="F762" s="271" t="s">
        <v>492</v>
      </c>
      <c r="G762" s="253">
        <v>472.733</v>
      </c>
      <c r="H762" s="253">
        <v>0</v>
      </c>
      <c r="I762" s="261">
        <v>0</v>
      </c>
    </row>
    <row r="763" spans="1:9" ht="36" x14ac:dyDescent="0.2">
      <c r="A763" s="255" t="s">
        <v>491</v>
      </c>
      <c r="B763" s="256" t="s">
        <v>825</v>
      </c>
      <c r="C763" s="256" t="s">
        <v>314</v>
      </c>
      <c r="D763" s="256" t="s">
        <v>70</v>
      </c>
      <c r="E763" s="256" t="s">
        <v>852</v>
      </c>
      <c r="F763" s="256" t="s">
        <v>492</v>
      </c>
      <c r="G763" s="253">
        <v>472.733</v>
      </c>
      <c r="H763" s="253">
        <v>0</v>
      </c>
      <c r="I763" s="261">
        <v>0</v>
      </c>
    </row>
    <row r="764" spans="1:9" x14ac:dyDescent="0.2">
      <c r="A764" s="262" t="s">
        <v>698</v>
      </c>
      <c r="B764" s="254" t="s">
        <v>825</v>
      </c>
      <c r="C764" s="254" t="s">
        <v>314</v>
      </c>
      <c r="D764" s="254" t="s">
        <v>70</v>
      </c>
      <c r="E764" s="254" t="s">
        <v>853</v>
      </c>
      <c r="F764" s="254"/>
      <c r="G764" s="253">
        <v>6222.2413299999998</v>
      </c>
      <c r="H764" s="253">
        <v>795</v>
      </c>
      <c r="I764" s="261">
        <v>795</v>
      </c>
    </row>
    <row r="765" spans="1:9" ht="24" x14ac:dyDescent="0.2">
      <c r="A765" s="272" t="s">
        <v>767</v>
      </c>
      <c r="B765" s="271" t="s">
        <v>825</v>
      </c>
      <c r="C765" s="271" t="s">
        <v>314</v>
      </c>
      <c r="D765" s="271" t="s">
        <v>70</v>
      </c>
      <c r="E765" s="271" t="s">
        <v>853</v>
      </c>
      <c r="F765" s="271" t="s">
        <v>768</v>
      </c>
      <c r="G765" s="253">
        <v>4577.1332300000004</v>
      </c>
      <c r="H765" s="253">
        <v>605</v>
      </c>
      <c r="I765" s="261">
        <v>605</v>
      </c>
    </row>
    <row r="766" spans="1:9" ht="24" x14ac:dyDescent="0.2">
      <c r="A766" s="255" t="s">
        <v>767</v>
      </c>
      <c r="B766" s="256" t="s">
        <v>825</v>
      </c>
      <c r="C766" s="256" t="s">
        <v>314</v>
      </c>
      <c r="D766" s="256" t="s">
        <v>70</v>
      </c>
      <c r="E766" s="256" t="s">
        <v>854</v>
      </c>
      <c r="F766" s="256" t="s">
        <v>768</v>
      </c>
      <c r="G766" s="253">
        <v>4153.0511100000003</v>
      </c>
      <c r="H766" s="253">
        <v>605</v>
      </c>
      <c r="I766" s="261">
        <v>605</v>
      </c>
    </row>
    <row r="767" spans="1:9" ht="24" x14ac:dyDescent="0.2">
      <c r="A767" s="255" t="s">
        <v>767</v>
      </c>
      <c r="B767" s="256" t="s">
        <v>825</v>
      </c>
      <c r="C767" s="256" t="s">
        <v>314</v>
      </c>
      <c r="D767" s="256" t="s">
        <v>70</v>
      </c>
      <c r="E767" s="256" t="s">
        <v>855</v>
      </c>
      <c r="F767" s="256" t="s">
        <v>768</v>
      </c>
      <c r="G767" s="253">
        <v>424.08211999999997</v>
      </c>
      <c r="H767" s="253">
        <v>0</v>
      </c>
      <c r="I767" s="261">
        <v>0</v>
      </c>
    </row>
    <row r="768" spans="1:9" ht="36" x14ac:dyDescent="0.2">
      <c r="A768" s="272" t="s">
        <v>491</v>
      </c>
      <c r="B768" s="271" t="s">
        <v>825</v>
      </c>
      <c r="C768" s="271" t="s">
        <v>314</v>
      </c>
      <c r="D768" s="271" t="s">
        <v>70</v>
      </c>
      <c r="E768" s="271" t="s">
        <v>853</v>
      </c>
      <c r="F768" s="271" t="s">
        <v>492</v>
      </c>
      <c r="G768" s="253">
        <v>1645.1080999999999</v>
      </c>
      <c r="H768" s="253">
        <v>190</v>
      </c>
      <c r="I768" s="261">
        <v>190</v>
      </c>
    </row>
    <row r="769" spans="1:9" ht="36" x14ac:dyDescent="0.2">
      <c r="A769" s="255" t="s">
        <v>491</v>
      </c>
      <c r="B769" s="256" t="s">
        <v>825</v>
      </c>
      <c r="C769" s="256" t="s">
        <v>314</v>
      </c>
      <c r="D769" s="256" t="s">
        <v>70</v>
      </c>
      <c r="E769" s="256" t="s">
        <v>854</v>
      </c>
      <c r="F769" s="256" t="s">
        <v>492</v>
      </c>
      <c r="G769" s="253">
        <v>1310.75515</v>
      </c>
      <c r="H769" s="253">
        <v>190</v>
      </c>
      <c r="I769" s="261">
        <v>190</v>
      </c>
    </row>
    <row r="770" spans="1:9" ht="36" x14ac:dyDescent="0.2">
      <c r="A770" s="255" t="s">
        <v>491</v>
      </c>
      <c r="B770" s="256" t="s">
        <v>825</v>
      </c>
      <c r="C770" s="256" t="s">
        <v>314</v>
      </c>
      <c r="D770" s="256" t="s">
        <v>70</v>
      </c>
      <c r="E770" s="256" t="s">
        <v>855</v>
      </c>
      <c r="F770" s="256" t="s">
        <v>492</v>
      </c>
      <c r="G770" s="253">
        <v>334.35295000000002</v>
      </c>
      <c r="H770" s="253">
        <v>0</v>
      </c>
      <c r="I770" s="261">
        <v>0</v>
      </c>
    </row>
    <row r="771" spans="1:9" x14ac:dyDescent="0.2">
      <c r="A771" s="262" t="s">
        <v>438</v>
      </c>
      <c r="B771" s="254" t="s">
        <v>825</v>
      </c>
      <c r="C771" s="254" t="s">
        <v>314</v>
      </c>
      <c r="D771" s="254" t="s">
        <v>70</v>
      </c>
      <c r="E771" s="254" t="s">
        <v>856</v>
      </c>
      <c r="F771" s="254"/>
      <c r="G771" s="253">
        <v>7138.6760000000004</v>
      </c>
      <c r="H771" s="253">
        <v>142.01499999999999</v>
      </c>
      <c r="I771" s="261">
        <v>1171.1510000000001</v>
      </c>
    </row>
    <row r="772" spans="1:9" ht="36" x14ac:dyDescent="0.2">
      <c r="A772" s="272" t="s">
        <v>491</v>
      </c>
      <c r="B772" s="271" t="s">
        <v>825</v>
      </c>
      <c r="C772" s="271" t="s">
        <v>314</v>
      </c>
      <c r="D772" s="271" t="s">
        <v>70</v>
      </c>
      <c r="E772" s="271" t="s">
        <v>856</v>
      </c>
      <c r="F772" s="271" t="s">
        <v>492</v>
      </c>
      <c r="G772" s="253">
        <v>2334.123</v>
      </c>
      <c r="H772" s="253">
        <v>42.417000000000002</v>
      </c>
      <c r="I772" s="261">
        <v>1071.5530000000001</v>
      </c>
    </row>
    <row r="773" spans="1:9" ht="36" x14ac:dyDescent="0.2">
      <c r="A773" s="255" t="s">
        <v>491</v>
      </c>
      <c r="B773" s="256" t="s">
        <v>825</v>
      </c>
      <c r="C773" s="256" t="s">
        <v>314</v>
      </c>
      <c r="D773" s="256" t="s">
        <v>70</v>
      </c>
      <c r="E773" s="256" t="s">
        <v>857</v>
      </c>
      <c r="F773" s="256" t="s">
        <v>492</v>
      </c>
      <c r="G773" s="253">
        <v>42.417000000000002</v>
      </c>
      <c r="H773" s="253">
        <v>42.417000000000002</v>
      </c>
      <c r="I773" s="261">
        <v>42.417000000000002</v>
      </c>
    </row>
    <row r="774" spans="1:9" ht="36" x14ac:dyDescent="0.2">
      <c r="A774" s="255" t="s">
        <v>491</v>
      </c>
      <c r="B774" s="256" t="s">
        <v>825</v>
      </c>
      <c r="C774" s="256" t="s">
        <v>314</v>
      </c>
      <c r="D774" s="256" t="s">
        <v>70</v>
      </c>
      <c r="E774" s="256" t="s">
        <v>858</v>
      </c>
      <c r="F774" s="256" t="s">
        <v>492</v>
      </c>
      <c r="G774" s="253">
        <v>1029.136</v>
      </c>
      <c r="H774" s="253">
        <v>0</v>
      </c>
      <c r="I774" s="261">
        <v>1029.136</v>
      </c>
    </row>
    <row r="775" spans="1:9" ht="36" x14ac:dyDescent="0.2">
      <c r="A775" s="255" t="s">
        <v>491</v>
      </c>
      <c r="B775" s="256" t="s">
        <v>825</v>
      </c>
      <c r="C775" s="256" t="s">
        <v>314</v>
      </c>
      <c r="D775" s="256" t="s">
        <v>70</v>
      </c>
      <c r="E775" s="256" t="s">
        <v>859</v>
      </c>
      <c r="F775" s="256" t="s">
        <v>492</v>
      </c>
      <c r="G775" s="253">
        <v>1262.57</v>
      </c>
      <c r="H775" s="253">
        <v>0</v>
      </c>
      <c r="I775" s="261">
        <v>0</v>
      </c>
    </row>
    <row r="776" spans="1:9" x14ac:dyDescent="0.2">
      <c r="A776" s="272" t="s">
        <v>440</v>
      </c>
      <c r="B776" s="271" t="s">
        <v>825</v>
      </c>
      <c r="C776" s="271" t="s">
        <v>314</v>
      </c>
      <c r="D776" s="271" t="s">
        <v>70</v>
      </c>
      <c r="E776" s="271" t="s">
        <v>856</v>
      </c>
      <c r="F776" s="271" t="s">
        <v>441</v>
      </c>
      <c r="G776" s="253">
        <v>4804.5529999999999</v>
      </c>
      <c r="H776" s="253">
        <v>99.597999999999999</v>
      </c>
      <c r="I776" s="261">
        <v>99.597999999999999</v>
      </c>
    </row>
    <row r="777" spans="1:9" x14ac:dyDescent="0.2">
      <c r="A777" s="255" t="s">
        <v>440</v>
      </c>
      <c r="B777" s="256" t="s">
        <v>825</v>
      </c>
      <c r="C777" s="256" t="s">
        <v>314</v>
      </c>
      <c r="D777" s="256" t="s">
        <v>70</v>
      </c>
      <c r="E777" s="256" t="s">
        <v>857</v>
      </c>
      <c r="F777" s="256" t="s">
        <v>441</v>
      </c>
      <c r="G777" s="253">
        <v>337.39800000000002</v>
      </c>
      <c r="H777" s="253">
        <v>3.2930000000000001</v>
      </c>
      <c r="I777" s="261">
        <v>3.2930000000000001</v>
      </c>
    </row>
    <row r="778" spans="1:9" x14ac:dyDescent="0.2">
      <c r="A778" s="255" t="s">
        <v>440</v>
      </c>
      <c r="B778" s="256" t="s">
        <v>825</v>
      </c>
      <c r="C778" s="256" t="s">
        <v>314</v>
      </c>
      <c r="D778" s="256" t="s">
        <v>70</v>
      </c>
      <c r="E778" s="256" t="s">
        <v>858</v>
      </c>
      <c r="F778" s="256" t="s">
        <v>441</v>
      </c>
      <c r="G778" s="253">
        <v>2493.482</v>
      </c>
      <c r="H778" s="253">
        <v>96.305000000000007</v>
      </c>
      <c r="I778" s="261">
        <v>96.305000000000007</v>
      </c>
    </row>
    <row r="779" spans="1:9" x14ac:dyDescent="0.2">
      <c r="A779" s="255" t="s">
        <v>440</v>
      </c>
      <c r="B779" s="256" t="s">
        <v>825</v>
      </c>
      <c r="C779" s="256" t="s">
        <v>314</v>
      </c>
      <c r="D779" s="256" t="s">
        <v>70</v>
      </c>
      <c r="E779" s="256" t="s">
        <v>859</v>
      </c>
      <c r="F779" s="256" t="s">
        <v>441</v>
      </c>
      <c r="G779" s="253">
        <v>1973.673</v>
      </c>
      <c r="H779" s="253">
        <v>0</v>
      </c>
      <c r="I779" s="261">
        <v>0</v>
      </c>
    </row>
    <row r="780" spans="1:9" ht="24" x14ac:dyDescent="0.2">
      <c r="A780" s="274" t="s">
        <v>688</v>
      </c>
      <c r="B780" s="273" t="s">
        <v>825</v>
      </c>
      <c r="C780" s="273" t="s">
        <v>314</v>
      </c>
      <c r="D780" s="273" t="s">
        <v>70</v>
      </c>
      <c r="E780" s="273" t="s">
        <v>689</v>
      </c>
      <c r="F780" s="273"/>
      <c r="G780" s="253">
        <v>245</v>
      </c>
      <c r="H780" s="253">
        <v>0</v>
      </c>
      <c r="I780" s="261">
        <v>0</v>
      </c>
    </row>
    <row r="781" spans="1:9" ht="24" x14ac:dyDescent="0.2">
      <c r="A781" s="262" t="s">
        <v>690</v>
      </c>
      <c r="B781" s="254" t="s">
        <v>825</v>
      </c>
      <c r="C781" s="254" t="s">
        <v>314</v>
      </c>
      <c r="D781" s="254" t="s">
        <v>70</v>
      </c>
      <c r="E781" s="254" t="s">
        <v>691</v>
      </c>
      <c r="F781" s="254"/>
      <c r="G781" s="253">
        <v>245</v>
      </c>
      <c r="H781" s="253">
        <v>0</v>
      </c>
      <c r="I781" s="261">
        <v>0</v>
      </c>
    </row>
    <row r="782" spans="1:9" x14ac:dyDescent="0.2">
      <c r="A782" s="272" t="s">
        <v>427</v>
      </c>
      <c r="B782" s="271" t="s">
        <v>825</v>
      </c>
      <c r="C782" s="271" t="s">
        <v>314</v>
      </c>
      <c r="D782" s="271" t="s">
        <v>70</v>
      </c>
      <c r="E782" s="271" t="s">
        <v>691</v>
      </c>
      <c r="F782" s="271" t="s">
        <v>428</v>
      </c>
      <c r="G782" s="253">
        <v>245</v>
      </c>
      <c r="H782" s="253">
        <v>0</v>
      </c>
      <c r="I782" s="261">
        <v>0</v>
      </c>
    </row>
    <row r="783" spans="1:9" x14ac:dyDescent="0.2">
      <c r="A783" s="255" t="s">
        <v>427</v>
      </c>
      <c r="B783" s="256" t="s">
        <v>825</v>
      </c>
      <c r="C783" s="256" t="s">
        <v>314</v>
      </c>
      <c r="D783" s="256" t="s">
        <v>70</v>
      </c>
      <c r="E783" s="256" t="s">
        <v>1144</v>
      </c>
      <c r="F783" s="256" t="s">
        <v>428</v>
      </c>
      <c r="G783" s="253">
        <v>245</v>
      </c>
      <c r="H783" s="253">
        <v>0</v>
      </c>
      <c r="I783" s="261">
        <v>0</v>
      </c>
    </row>
    <row r="784" spans="1:9" x14ac:dyDescent="0.2">
      <c r="A784" s="274" t="s">
        <v>707</v>
      </c>
      <c r="B784" s="273" t="s">
        <v>825</v>
      </c>
      <c r="C784" s="273" t="s">
        <v>314</v>
      </c>
      <c r="D784" s="273" t="s">
        <v>70</v>
      </c>
      <c r="E784" s="273" t="s">
        <v>860</v>
      </c>
      <c r="F784" s="273"/>
      <c r="G784" s="253">
        <v>20123.712</v>
      </c>
      <c r="H784" s="253">
        <v>19584.684000000001</v>
      </c>
      <c r="I784" s="261">
        <v>19045.655999999999</v>
      </c>
    </row>
    <row r="785" spans="1:9" x14ac:dyDescent="0.2">
      <c r="A785" s="262" t="s">
        <v>861</v>
      </c>
      <c r="B785" s="254" t="s">
        <v>825</v>
      </c>
      <c r="C785" s="254" t="s">
        <v>314</v>
      </c>
      <c r="D785" s="254" t="s">
        <v>70</v>
      </c>
      <c r="E785" s="254" t="s">
        <v>862</v>
      </c>
      <c r="F785" s="254"/>
      <c r="G785" s="253">
        <v>20123.712</v>
      </c>
      <c r="H785" s="253">
        <v>19584.684000000001</v>
      </c>
      <c r="I785" s="261">
        <v>19045.655999999999</v>
      </c>
    </row>
    <row r="786" spans="1:9" x14ac:dyDescent="0.2">
      <c r="A786" s="272" t="s">
        <v>497</v>
      </c>
      <c r="B786" s="271" t="s">
        <v>825</v>
      </c>
      <c r="C786" s="271" t="s">
        <v>314</v>
      </c>
      <c r="D786" s="271" t="s">
        <v>70</v>
      </c>
      <c r="E786" s="271" t="s">
        <v>862</v>
      </c>
      <c r="F786" s="271" t="s">
        <v>498</v>
      </c>
      <c r="G786" s="253">
        <v>9108</v>
      </c>
      <c r="H786" s="253">
        <v>8694</v>
      </c>
      <c r="I786" s="261">
        <v>8280</v>
      </c>
    </row>
    <row r="787" spans="1:9" x14ac:dyDescent="0.2">
      <c r="A787" s="255" t="s">
        <v>497</v>
      </c>
      <c r="B787" s="256" t="s">
        <v>825</v>
      </c>
      <c r="C787" s="256" t="s">
        <v>314</v>
      </c>
      <c r="D787" s="256" t="s">
        <v>70</v>
      </c>
      <c r="E787" s="256" t="s">
        <v>863</v>
      </c>
      <c r="F787" s="256" t="s">
        <v>498</v>
      </c>
      <c r="G787" s="253">
        <v>9108</v>
      </c>
      <c r="H787" s="253">
        <v>8694</v>
      </c>
      <c r="I787" s="261">
        <v>8280</v>
      </c>
    </row>
    <row r="788" spans="1:9" ht="24" x14ac:dyDescent="0.2">
      <c r="A788" s="272" t="s">
        <v>500</v>
      </c>
      <c r="B788" s="271" t="s">
        <v>825</v>
      </c>
      <c r="C788" s="271" t="s">
        <v>314</v>
      </c>
      <c r="D788" s="271" t="s">
        <v>70</v>
      </c>
      <c r="E788" s="271" t="s">
        <v>862</v>
      </c>
      <c r="F788" s="271" t="s">
        <v>501</v>
      </c>
      <c r="G788" s="253">
        <v>2750.616</v>
      </c>
      <c r="H788" s="253">
        <v>2625.5880000000002</v>
      </c>
      <c r="I788" s="261">
        <v>2500.56</v>
      </c>
    </row>
    <row r="789" spans="1:9" ht="24" x14ac:dyDescent="0.2">
      <c r="A789" s="255" t="s">
        <v>500</v>
      </c>
      <c r="B789" s="256" t="s">
        <v>825</v>
      </c>
      <c r="C789" s="256" t="s">
        <v>314</v>
      </c>
      <c r="D789" s="256" t="s">
        <v>70</v>
      </c>
      <c r="E789" s="256" t="s">
        <v>863</v>
      </c>
      <c r="F789" s="256" t="s">
        <v>501</v>
      </c>
      <c r="G789" s="253">
        <v>2750.616</v>
      </c>
      <c r="H789" s="253">
        <v>2625.5880000000002</v>
      </c>
      <c r="I789" s="261">
        <v>2500.56</v>
      </c>
    </row>
    <row r="790" spans="1:9" x14ac:dyDescent="0.2">
      <c r="A790" s="272" t="s">
        <v>555</v>
      </c>
      <c r="B790" s="271" t="s">
        <v>825</v>
      </c>
      <c r="C790" s="271" t="s">
        <v>314</v>
      </c>
      <c r="D790" s="271" t="s">
        <v>70</v>
      </c>
      <c r="E790" s="271" t="s">
        <v>862</v>
      </c>
      <c r="F790" s="271" t="s">
        <v>556</v>
      </c>
      <c r="G790" s="253">
        <v>8265.0959999999995</v>
      </c>
      <c r="H790" s="253">
        <v>8265.0959999999995</v>
      </c>
      <c r="I790" s="261">
        <v>8265.0959999999995</v>
      </c>
    </row>
    <row r="791" spans="1:9" x14ac:dyDescent="0.2">
      <c r="A791" s="255" t="s">
        <v>555</v>
      </c>
      <c r="B791" s="256" t="s">
        <v>825</v>
      </c>
      <c r="C791" s="256" t="s">
        <v>314</v>
      </c>
      <c r="D791" s="256" t="s">
        <v>70</v>
      </c>
      <c r="E791" s="256" t="s">
        <v>863</v>
      </c>
      <c r="F791" s="256" t="s">
        <v>556</v>
      </c>
      <c r="G791" s="253">
        <v>8265.0959999999995</v>
      </c>
      <c r="H791" s="253">
        <v>8265.0959999999995</v>
      </c>
      <c r="I791" s="261">
        <v>8265.0959999999995</v>
      </c>
    </row>
    <row r="792" spans="1:9" x14ac:dyDescent="0.2">
      <c r="A792" s="274" t="s">
        <v>707</v>
      </c>
      <c r="B792" s="273" t="s">
        <v>825</v>
      </c>
      <c r="C792" s="273" t="s">
        <v>314</v>
      </c>
      <c r="D792" s="273" t="s">
        <v>70</v>
      </c>
      <c r="E792" s="273" t="s">
        <v>864</v>
      </c>
      <c r="F792" s="273"/>
      <c r="G792" s="253">
        <v>1748.5250000000001</v>
      </c>
      <c r="H792" s="253">
        <v>1775.056</v>
      </c>
      <c r="I792" s="261">
        <v>1807.164</v>
      </c>
    </row>
    <row r="793" spans="1:9" x14ac:dyDescent="0.2">
      <c r="A793" s="262" t="s">
        <v>861</v>
      </c>
      <c r="B793" s="254" t="s">
        <v>825</v>
      </c>
      <c r="C793" s="254" t="s">
        <v>314</v>
      </c>
      <c r="D793" s="254" t="s">
        <v>70</v>
      </c>
      <c r="E793" s="254" t="s">
        <v>865</v>
      </c>
      <c r="F793" s="254"/>
      <c r="G793" s="253">
        <v>1748.5250000000001</v>
      </c>
      <c r="H793" s="253">
        <v>1775.056</v>
      </c>
      <c r="I793" s="261">
        <v>1807.164</v>
      </c>
    </row>
    <row r="794" spans="1:9" x14ac:dyDescent="0.2">
      <c r="A794" s="272" t="s">
        <v>497</v>
      </c>
      <c r="B794" s="271" t="s">
        <v>825</v>
      </c>
      <c r="C794" s="271" t="s">
        <v>314</v>
      </c>
      <c r="D794" s="271" t="s">
        <v>70</v>
      </c>
      <c r="E794" s="271" t="s">
        <v>865</v>
      </c>
      <c r="F794" s="271" t="s">
        <v>498</v>
      </c>
      <c r="G794" s="253">
        <v>1033.04088</v>
      </c>
      <c r="H794" s="253">
        <v>1048.7156</v>
      </c>
      <c r="I794" s="261">
        <v>1067.6852100000001</v>
      </c>
    </row>
    <row r="795" spans="1:9" x14ac:dyDescent="0.2">
      <c r="A795" s="255" t="s">
        <v>497</v>
      </c>
      <c r="B795" s="256" t="s">
        <v>825</v>
      </c>
      <c r="C795" s="256" t="s">
        <v>314</v>
      </c>
      <c r="D795" s="256" t="s">
        <v>70</v>
      </c>
      <c r="E795" s="256" t="s">
        <v>866</v>
      </c>
      <c r="F795" s="256" t="s">
        <v>498</v>
      </c>
      <c r="G795" s="253">
        <v>1033.04088</v>
      </c>
      <c r="H795" s="253">
        <v>1048.7156</v>
      </c>
      <c r="I795" s="261">
        <v>1067.6852100000001</v>
      </c>
    </row>
    <row r="796" spans="1:9" ht="24" x14ac:dyDescent="0.2">
      <c r="A796" s="272" t="s">
        <v>500</v>
      </c>
      <c r="B796" s="271" t="s">
        <v>825</v>
      </c>
      <c r="C796" s="271" t="s">
        <v>314</v>
      </c>
      <c r="D796" s="271" t="s">
        <v>70</v>
      </c>
      <c r="E796" s="271" t="s">
        <v>865</v>
      </c>
      <c r="F796" s="271" t="s">
        <v>501</v>
      </c>
      <c r="G796" s="253">
        <v>311.97834999999998</v>
      </c>
      <c r="H796" s="253">
        <v>316.71210000000002</v>
      </c>
      <c r="I796" s="261">
        <v>322.44092999999998</v>
      </c>
    </row>
    <row r="797" spans="1:9" ht="24" x14ac:dyDescent="0.2">
      <c r="A797" s="255" t="s">
        <v>500</v>
      </c>
      <c r="B797" s="256" t="s">
        <v>825</v>
      </c>
      <c r="C797" s="256" t="s">
        <v>314</v>
      </c>
      <c r="D797" s="256" t="s">
        <v>70</v>
      </c>
      <c r="E797" s="256" t="s">
        <v>866</v>
      </c>
      <c r="F797" s="256" t="s">
        <v>501</v>
      </c>
      <c r="G797" s="253">
        <v>311.97834999999998</v>
      </c>
      <c r="H797" s="253">
        <v>316.71210000000002</v>
      </c>
      <c r="I797" s="261">
        <v>322.44092999999998</v>
      </c>
    </row>
    <row r="798" spans="1:9" x14ac:dyDescent="0.2">
      <c r="A798" s="272" t="s">
        <v>555</v>
      </c>
      <c r="B798" s="271" t="s">
        <v>825</v>
      </c>
      <c r="C798" s="271" t="s">
        <v>314</v>
      </c>
      <c r="D798" s="271" t="s">
        <v>70</v>
      </c>
      <c r="E798" s="271" t="s">
        <v>865</v>
      </c>
      <c r="F798" s="271" t="s">
        <v>556</v>
      </c>
      <c r="G798" s="253">
        <v>403.50576999999998</v>
      </c>
      <c r="H798" s="253">
        <v>409.62830000000002</v>
      </c>
      <c r="I798" s="261">
        <v>417.03786000000002</v>
      </c>
    </row>
    <row r="799" spans="1:9" x14ac:dyDescent="0.2">
      <c r="A799" s="255" t="s">
        <v>555</v>
      </c>
      <c r="B799" s="256" t="s">
        <v>825</v>
      </c>
      <c r="C799" s="256" t="s">
        <v>314</v>
      </c>
      <c r="D799" s="256" t="s">
        <v>70</v>
      </c>
      <c r="E799" s="256" t="s">
        <v>866</v>
      </c>
      <c r="F799" s="256" t="s">
        <v>556</v>
      </c>
      <c r="G799" s="253">
        <v>403.50576999999998</v>
      </c>
      <c r="H799" s="253">
        <v>409.62830000000002</v>
      </c>
      <c r="I799" s="261">
        <v>417.03786000000002</v>
      </c>
    </row>
    <row r="800" spans="1:9" x14ac:dyDescent="0.2">
      <c r="A800" s="274" t="s">
        <v>867</v>
      </c>
      <c r="B800" s="273" t="s">
        <v>825</v>
      </c>
      <c r="C800" s="273" t="s">
        <v>314</v>
      </c>
      <c r="D800" s="273" t="s">
        <v>70</v>
      </c>
      <c r="E800" s="273" t="s">
        <v>868</v>
      </c>
      <c r="F800" s="273"/>
      <c r="G800" s="253">
        <v>7362.2779099999998</v>
      </c>
      <c r="H800" s="253">
        <v>5895.3473100000001</v>
      </c>
      <c r="I800" s="261">
        <v>5123.1827199999998</v>
      </c>
    </row>
    <row r="801" spans="1:9" x14ac:dyDescent="0.2">
      <c r="A801" s="262" t="s">
        <v>869</v>
      </c>
      <c r="B801" s="254" t="s">
        <v>825</v>
      </c>
      <c r="C801" s="254" t="s">
        <v>314</v>
      </c>
      <c r="D801" s="254" t="s">
        <v>70</v>
      </c>
      <c r="E801" s="254" t="s">
        <v>870</v>
      </c>
      <c r="F801" s="254"/>
      <c r="G801" s="253">
        <v>7362.2779099999998</v>
      </c>
      <c r="H801" s="253">
        <v>5895.3473100000001</v>
      </c>
      <c r="I801" s="261">
        <v>5123.1827199999998</v>
      </c>
    </row>
    <row r="802" spans="1:9" x14ac:dyDescent="0.2">
      <c r="A802" s="272" t="s">
        <v>427</v>
      </c>
      <c r="B802" s="271" t="s">
        <v>825</v>
      </c>
      <c r="C802" s="271" t="s">
        <v>314</v>
      </c>
      <c r="D802" s="271" t="s">
        <v>70</v>
      </c>
      <c r="E802" s="271" t="s">
        <v>870</v>
      </c>
      <c r="F802" s="271" t="s">
        <v>428</v>
      </c>
      <c r="G802" s="253">
        <v>2103.989</v>
      </c>
      <c r="H802" s="253">
        <v>1720.38</v>
      </c>
      <c r="I802" s="261">
        <v>1401.777</v>
      </c>
    </row>
    <row r="803" spans="1:9" x14ac:dyDescent="0.2">
      <c r="A803" s="255" t="s">
        <v>427</v>
      </c>
      <c r="B803" s="256" t="s">
        <v>825</v>
      </c>
      <c r="C803" s="256" t="s">
        <v>314</v>
      </c>
      <c r="D803" s="256" t="s">
        <v>70</v>
      </c>
      <c r="E803" s="256" t="s">
        <v>871</v>
      </c>
      <c r="F803" s="256" t="s">
        <v>428</v>
      </c>
      <c r="G803" s="253">
        <v>0</v>
      </c>
      <c r="H803" s="253">
        <v>9.8209999999999997</v>
      </c>
      <c r="I803" s="261">
        <v>8.859</v>
      </c>
    </row>
    <row r="804" spans="1:9" x14ac:dyDescent="0.2">
      <c r="A804" s="255" t="s">
        <v>427</v>
      </c>
      <c r="B804" s="256" t="s">
        <v>825</v>
      </c>
      <c r="C804" s="256" t="s">
        <v>314</v>
      </c>
      <c r="D804" s="256" t="s">
        <v>70</v>
      </c>
      <c r="E804" s="256" t="s">
        <v>872</v>
      </c>
      <c r="F804" s="256" t="s">
        <v>428</v>
      </c>
      <c r="G804" s="253">
        <v>2103.989</v>
      </c>
      <c r="H804" s="253">
        <v>1710.559</v>
      </c>
      <c r="I804" s="261">
        <v>1392.9179999999999</v>
      </c>
    </row>
    <row r="805" spans="1:9" x14ac:dyDescent="0.2">
      <c r="A805" s="272" t="s">
        <v>555</v>
      </c>
      <c r="B805" s="271" t="s">
        <v>825</v>
      </c>
      <c r="C805" s="271" t="s">
        <v>314</v>
      </c>
      <c r="D805" s="271" t="s">
        <v>70</v>
      </c>
      <c r="E805" s="271" t="s">
        <v>870</v>
      </c>
      <c r="F805" s="271" t="s">
        <v>556</v>
      </c>
      <c r="G805" s="253">
        <v>5258.2889100000002</v>
      </c>
      <c r="H805" s="253">
        <v>4174.96731</v>
      </c>
      <c r="I805" s="261">
        <v>3721.4057200000002</v>
      </c>
    </row>
    <row r="806" spans="1:9" x14ac:dyDescent="0.2">
      <c r="A806" s="255" t="s">
        <v>555</v>
      </c>
      <c r="B806" s="256" t="s">
        <v>825</v>
      </c>
      <c r="C806" s="256" t="s">
        <v>314</v>
      </c>
      <c r="D806" s="256" t="s">
        <v>70</v>
      </c>
      <c r="E806" s="256" t="s">
        <v>871</v>
      </c>
      <c r="F806" s="256" t="s">
        <v>556</v>
      </c>
      <c r="G806" s="253">
        <v>5.38</v>
      </c>
      <c r="H806" s="253">
        <v>23.161999999999999</v>
      </c>
      <c r="I806" s="261">
        <v>20.623999999999999</v>
      </c>
    </row>
    <row r="807" spans="1:9" x14ac:dyDescent="0.2">
      <c r="A807" s="255" t="s">
        <v>555</v>
      </c>
      <c r="B807" s="256" t="s">
        <v>825</v>
      </c>
      <c r="C807" s="256" t="s">
        <v>314</v>
      </c>
      <c r="D807" s="256" t="s">
        <v>70</v>
      </c>
      <c r="E807" s="256" t="s">
        <v>873</v>
      </c>
      <c r="F807" s="256" t="s">
        <v>556</v>
      </c>
      <c r="G807" s="253">
        <v>1070.5889099999999</v>
      </c>
      <c r="H807" s="253">
        <v>921.80530999999996</v>
      </c>
      <c r="I807" s="261">
        <v>820.78171999999995</v>
      </c>
    </row>
    <row r="808" spans="1:9" x14ac:dyDescent="0.2">
      <c r="A808" s="255" t="s">
        <v>555</v>
      </c>
      <c r="B808" s="256" t="s">
        <v>825</v>
      </c>
      <c r="C808" s="256" t="s">
        <v>314</v>
      </c>
      <c r="D808" s="256" t="s">
        <v>70</v>
      </c>
      <c r="E808" s="256" t="s">
        <v>872</v>
      </c>
      <c r="F808" s="256" t="s">
        <v>556</v>
      </c>
      <c r="G808" s="253">
        <v>4182.32</v>
      </c>
      <c r="H808" s="253">
        <v>3230</v>
      </c>
      <c r="I808" s="261">
        <v>2880</v>
      </c>
    </row>
    <row r="809" spans="1:9" x14ac:dyDescent="0.2">
      <c r="A809" s="278" t="s">
        <v>318</v>
      </c>
      <c r="B809" s="277" t="s">
        <v>825</v>
      </c>
      <c r="C809" s="277" t="s">
        <v>314</v>
      </c>
      <c r="D809" s="277" t="s">
        <v>283</v>
      </c>
      <c r="E809" s="277"/>
      <c r="F809" s="277"/>
      <c r="G809" s="251">
        <v>36927.003019999996</v>
      </c>
      <c r="H809" s="251">
        <v>26593.583999999999</v>
      </c>
      <c r="I809" s="252">
        <v>27634.702000000001</v>
      </c>
    </row>
    <row r="810" spans="1:9" x14ac:dyDescent="0.2">
      <c r="A810" s="276" t="s">
        <v>675</v>
      </c>
      <c r="B810" s="275" t="s">
        <v>825</v>
      </c>
      <c r="C810" s="275" t="s">
        <v>314</v>
      </c>
      <c r="D810" s="275" t="s">
        <v>283</v>
      </c>
      <c r="E810" s="275" t="s">
        <v>676</v>
      </c>
      <c r="F810" s="275"/>
      <c r="G810" s="253">
        <v>36927.003019999996</v>
      </c>
      <c r="H810" s="253">
        <v>26593.583999999999</v>
      </c>
      <c r="I810" s="261">
        <v>27634.702000000001</v>
      </c>
    </row>
    <row r="811" spans="1:9" x14ac:dyDescent="0.2">
      <c r="A811" s="274" t="s">
        <v>693</v>
      </c>
      <c r="B811" s="273" t="s">
        <v>825</v>
      </c>
      <c r="C811" s="273" t="s">
        <v>314</v>
      </c>
      <c r="D811" s="273" t="s">
        <v>283</v>
      </c>
      <c r="E811" s="273" t="s">
        <v>694</v>
      </c>
      <c r="F811" s="273"/>
      <c r="G811" s="253">
        <v>36927.003019999996</v>
      </c>
      <c r="H811" s="253">
        <v>26593.583999999999</v>
      </c>
      <c r="I811" s="261">
        <v>27634.702000000001</v>
      </c>
    </row>
    <row r="812" spans="1:9" x14ac:dyDescent="0.2">
      <c r="A812" s="262" t="s">
        <v>695</v>
      </c>
      <c r="B812" s="254" t="s">
        <v>825</v>
      </c>
      <c r="C812" s="254" t="s">
        <v>314</v>
      </c>
      <c r="D812" s="254" t="s">
        <v>283</v>
      </c>
      <c r="E812" s="254" t="s">
        <v>696</v>
      </c>
      <c r="F812" s="254"/>
      <c r="G812" s="253">
        <v>30546.500970000001</v>
      </c>
      <c r="H812" s="253">
        <v>22651.25</v>
      </c>
      <c r="I812" s="261">
        <v>23369.95</v>
      </c>
    </row>
    <row r="813" spans="1:9" x14ac:dyDescent="0.2">
      <c r="A813" s="272" t="s">
        <v>497</v>
      </c>
      <c r="B813" s="271" t="s">
        <v>825</v>
      </c>
      <c r="C813" s="271" t="s">
        <v>314</v>
      </c>
      <c r="D813" s="271" t="s">
        <v>283</v>
      </c>
      <c r="E813" s="271" t="s">
        <v>696</v>
      </c>
      <c r="F813" s="271" t="s">
        <v>498</v>
      </c>
      <c r="G813" s="253">
        <v>8760</v>
      </c>
      <c r="H813" s="253">
        <v>7570</v>
      </c>
      <c r="I813" s="261">
        <v>7590</v>
      </c>
    </row>
    <row r="814" spans="1:9" x14ac:dyDescent="0.2">
      <c r="A814" s="255" t="s">
        <v>497</v>
      </c>
      <c r="B814" s="256" t="s">
        <v>825</v>
      </c>
      <c r="C814" s="256" t="s">
        <v>314</v>
      </c>
      <c r="D814" s="256" t="s">
        <v>283</v>
      </c>
      <c r="E814" s="256" t="s">
        <v>697</v>
      </c>
      <c r="F814" s="256" t="s">
        <v>498</v>
      </c>
      <c r="G814" s="253">
        <v>8760</v>
      </c>
      <c r="H814" s="253">
        <v>7570</v>
      </c>
      <c r="I814" s="261">
        <v>7590</v>
      </c>
    </row>
    <row r="815" spans="1:9" ht="24" x14ac:dyDescent="0.2">
      <c r="A815" s="272" t="s">
        <v>500</v>
      </c>
      <c r="B815" s="271" t="s">
        <v>825</v>
      </c>
      <c r="C815" s="271" t="s">
        <v>314</v>
      </c>
      <c r="D815" s="271" t="s">
        <v>283</v>
      </c>
      <c r="E815" s="271" t="s">
        <v>696</v>
      </c>
      <c r="F815" s="271" t="s">
        <v>501</v>
      </c>
      <c r="G815" s="253">
        <v>2340</v>
      </c>
      <c r="H815" s="253">
        <v>1840</v>
      </c>
      <c r="I815" s="261">
        <v>1840</v>
      </c>
    </row>
    <row r="816" spans="1:9" ht="24" x14ac:dyDescent="0.2">
      <c r="A816" s="255" t="s">
        <v>500</v>
      </c>
      <c r="B816" s="256" t="s">
        <v>825</v>
      </c>
      <c r="C816" s="256" t="s">
        <v>314</v>
      </c>
      <c r="D816" s="256" t="s">
        <v>283</v>
      </c>
      <c r="E816" s="256" t="s">
        <v>697</v>
      </c>
      <c r="F816" s="256" t="s">
        <v>501</v>
      </c>
      <c r="G816" s="253">
        <v>2340</v>
      </c>
      <c r="H816" s="253">
        <v>1840</v>
      </c>
      <c r="I816" s="261">
        <v>1840</v>
      </c>
    </row>
    <row r="817" spans="1:9" x14ac:dyDescent="0.2">
      <c r="A817" s="272" t="s">
        <v>427</v>
      </c>
      <c r="B817" s="271" t="s">
        <v>825</v>
      </c>
      <c r="C817" s="271" t="s">
        <v>314</v>
      </c>
      <c r="D817" s="271" t="s">
        <v>283</v>
      </c>
      <c r="E817" s="271" t="s">
        <v>696</v>
      </c>
      <c r="F817" s="271" t="s">
        <v>428</v>
      </c>
      <c r="G817" s="253">
        <v>3330.72118</v>
      </c>
      <c r="H817" s="253">
        <v>118.45</v>
      </c>
      <c r="I817" s="261">
        <v>118.45</v>
      </c>
    </row>
    <row r="818" spans="1:9" x14ac:dyDescent="0.2">
      <c r="A818" s="255" t="s">
        <v>427</v>
      </c>
      <c r="B818" s="256" t="s">
        <v>825</v>
      </c>
      <c r="C818" s="256" t="s">
        <v>314</v>
      </c>
      <c r="D818" s="256" t="s">
        <v>283</v>
      </c>
      <c r="E818" s="256" t="s">
        <v>874</v>
      </c>
      <c r="F818" s="256" t="s">
        <v>428</v>
      </c>
      <c r="G818" s="253">
        <v>22.849</v>
      </c>
      <c r="H818" s="253">
        <v>0</v>
      </c>
      <c r="I818" s="261">
        <v>0</v>
      </c>
    </row>
    <row r="819" spans="1:9" x14ac:dyDescent="0.2">
      <c r="A819" s="255" t="s">
        <v>427</v>
      </c>
      <c r="B819" s="256" t="s">
        <v>825</v>
      </c>
      <c r="C819" s="256" t="s">
        <v>314</v>
      </c>
      <c r="D819" s="256" t="s">
        <v>283</v>
      </c>
      <c r="E819" s="256" t="s">
        <v>697</v>
      </c>
      <c r="F819" s="256" t="s">
        <v>428</v>
      </c>
      <c r="G819" s="253">
        <v>2651.4836399999999</v>
      </c>
      <c r="H819" s="253">
        <v>118.45</v>
      </c>
      <c r="I819" s="261">
        <v>118.45</v>
      </c>
    </row>
    <row r="820" spans="1:9" x14ac:dyDescent="0.2">
      <c r="A820" s="255" t="s">
        <v>427</v>
      </c>
      <c r="B820" s="256" t="s">
        <v>825</v>
      </c>
      <c r="C820" s="256" t="s">
        <v>314</v>
      </c>
      <c r="D820" s="256" t="s">
        <v>283</v>
      </c>
      <c r="E820" s="256" t="s">
        <v>875</v>
      </c>
      <c r="F820" s="256" t="s">
        <v>428</v>
      </c>
      <c r="G820" s="253">
        <v>656.38854000000003</v>
      </c>
      <c r="H820" s="253">
        <v>0</v>
      </c>
      <c r="I820" s="261">
        <v>0</v>
      </c>
    </row>
    <row r="821" spans="1:9" ht="36" x14ac:dyDescent="0.2">
      <c r="A821" s="272" t="s">
        <v>491</v>
      </c>
      <c r="B821" s="271" t="s">
        <v>825</v>
      </c>
      <c r="C821" s="271" t="s">
        <v>314</v>
      </c>
      <c r="D821" s="271" t="s">
        <v>283</v>
      </c>
      <c r="E821" s="271" t="s">
        <v>696</v>
      </c>
      <c r="F821" s="271" t="s">
        <v>492</v>
      </c>
      <c r="G821" s="253">
        <v>16115.72813</v>
      </c>
      <c r="H821" s="253">
        <v>13122.8</v>
      </c>
      <c r="I821" s="261">
        <v>13821.5</v>
      </c>
    </row>
    <row r="822" spans="1:9" ht="36" x14ac:dyDescent="0.2">
      <c r="A822" s="255" t="s">
        <v>491</v>
      </c>
      <c r="B822" s="256" t="s">
        <v>825</v>
      </c>
      <c r="C822" s="256" t="s">
        <v>314</v>
      </c>
      <c r="D822" s="256" t="s">
        <v>283</v>
      </c>
      <c r="E822" s="256" t="s">
        <v>874</v>
      </c>
      <c r="F822" s="256" t="s">
        <v>492</v>
      </c>
      <c r="G822" s="253">
        <v>49.143000000000001</v>
      </c>
      <c r="H822" s="253">
        <v>0</v>
      </c>
      <c r="I822" s="261">
        <v>0</v>
      </c>
    </row>
    <row r="823" spans="1:9" ht="36" x14ac:dyDescent="0.2">
      <c r="A823" s="255" t="s">
        <v>491</v>
      </c>
      <c r="B823" s="256" t="s">
        <v>825</v>
      </c>
      <c r="C823" s="256" t="s">
        <v>314</v>
      </c>
      <c r="D823" s="256" t="s">
        <v>283</v>
      </c>
      <c r="E823" s="256" t="s">
        <v>697</v>
      </c>
      <c r="F823" s="256" t="s">
        <v>492</v>
      </c>
      <c r="G823" s="253">
        <v>16066.585129999999</v>
      </c>
      <c r="H823" s="253">
        <v>13122.8</v>
      </c>
      <c r="I823" s="261">
        <v>13821.5</v>
      </c>
    </row>
    <row r="824" spans="1:9" x14ac:dyDescent="0.2">
      <c r="A824" s="272" t="s">
        <v>436</v>
      </c>
      <c r="B824" s="271" t="s">
        <v>825</v>
      </c>
      <c r="C824" s="271" t="s">
        <v>314</v>
      </c>
      <c r="D824" s="271" t="s">
        <v>283</v>
      </c>
      <c r="E824" s="271" t="s">
        <v>696</v>
      </c>
      <c r="F824" s="271" t="s">
        <v>437</v>
      </c>
      <c r="G824" s="253">
        <v>5.1659999999999998E-2</v>
      </c>
      <c r="H824" s="253">
        <v>0</v>
      </c>
      <c r="I824" s="261">
        <v>0</v>
      </c>
    </row>
    <row r="825" spans="1:9" x14ac:dyDescent="0.2">
      <c r="A825" s="255" t="s">
        <v>436</v>
      </c>
      <c r="B825" s="256" t="s">
        <v>825</v>
      </c>
      <c r="C825" s="256" t="s">
        <v>314</v>
      </c>
      <c r="D825" s="256" t="s">
        <v>283</v>
      </c>
      <c r="E825" s="256" t="s">
        <v>697</v>
      </c>
      <c r="F825" s="256" t="s">
        <v>437</v>
      </c>
      <c r="G825" s="253">
        <v>5.1659999999999998E-2</v>
      </c>
      <c r="H825" s="253">
        <v>0</v>
      </c>
      <c r="I825" s="261">
        <v>0</v>
      </c>
    </row>
    <row r="826" spans="1:9" x14ac:dyDescent="0.2">
      <c r="A826" s="262" t="s">
        <v>698</v>
      </c>
      <c r="B826" s="254" t="s">
        <v>825</v>
      </c>
      <c r="C826" s="254" t="s">
        <v>314</v>
      </c>
      <c r="D826" s="254" t="s">
        <v>283</v>
      </c>
      <c r="E826" s="254" t="s">
        <v>699</v>
      </c>
      <c r="F826" s="254"/>
      <c r="G826" s="253">
        <v>347.82204999999999</v>
      </c>
      <c r="H826" s="253">
        <v>101</v>
      </c>
      <c r="I826" s="261">
        <v>101</v>
      </c>
    </row>
    <row r="827" spans="1:9" ht="24" x14ac:dyDescent="0.2">
      <c r="A827" s="272" t="s">
        <v>767</v>
      </c>
      <c r="B827" s="271" t="s">
        <v>825</v>
      </c>
      <c r="C827" s="271" t="s">
        <v>314</v>
      </c>
      <c r="D827" s="271" t="s">
        <v>283</v>
      </c>
      <c r="E827" s="271" t="s">
        <v>699</v>
      </c>
      <c r="F827" s="271" t="s">
        <v>768</v>
      </c>
      <c r="G827" s="253">
        <v>78.000640000000004</v>
      </c>
      <c r="H827" s="253">
        <v>22</v>
      </c>
      <c r="I827" s="261">
        <v>22</v>
      </c>
    </row>
    <row r="828" spans="1:9" ht="24" x14ac:dyDescent="0.2">
      <c r="A828" s="255" t="s">
        <v>767</v>
      </c>
      <c r="B828" s="256" t="s">
        <v>825</v>
      </c>
      <c r="C828" s="256" t="s">
        <v>314</v>
      </c>
      <c r="D828" s="256" t="s">
        <v>283</v>
      </c>
      <c r="E828" s="256" t="s">
        <v>700</v>
      </c>
      <c r="F828" s="256" t="s">
        <v>768</v>
      </c>
      <c r="G828" s="253">
        <v>59.549869999999999</v>
      </c>
      <c r="H828" s="253">
        <v>22</v>
      </c>
      <c r="I828" s="261">
        <v>22</v>
      </c>
    </row>
    <row r="829" spans="1:9" ht="24" x14ac:dyDescent="0.2">
      <c r="A829" s="255" t="s">
        <v>767</v>
      </c>
      <c r="B829" s="256" t="s">
        <v>825</v>
      </c>
      <c r="C829" s="256" t="s">
        <v>314</v>
      </c>
      <c r="D829" s="256" t="s">
        <v>283</v>
      </c>
      <c r="E829" s="256" t="s">
        <v>876</v>
      </c>
      <c r="F829" s="256" t="s">
        <v>768</v>
      </c>
      <c r="G829" s="253">
        <v>18.450769999999999</v>
      </c>
      <c r="H829" s="253">
        <v>0</v>
      </c>
      <c r="I829" s="261">
        <v>0</v>
      </c>
    </row>
    <row r="830" spans="1:9" ht="36" x14ac:dyDescent="0.2">
      <c r="A830" s="272" t="s">
        <v>491</v>
      </c>
      <c r="B830" s="271" t="s">
        <v>825</v>
      </c>
      <c r="C830" s="271" t="s">
        <v>314</v>
      </c>
      <c r="D830" s="271" t="s">
        <v>283</v>
      </c>
      <c r="E830" s="271" t="s">
        <v>699</v>
      </c>
      <c r="F830" s="271" t="s">
        <v>492</v>
      </c>
      <c r="G830" s="253">
        <v>269.82141000000001</v>
      </c>
      <c r="H830" s="253">
        <v>79</v>
      </c>
      <c r="I830" s="261">
        <v>79</v>
      </c>
    </row>
    <row r="831" spans="1:9" ht="36" x14ac:dyDescent="0.2">
      <c r="A831" s="255" t="s">
        <v>491</v>
      </c>
      <c r="B831" s="256" t="s">
        <v>825</v>
      </c>
      <c r="C831" s="256" t="s">
        <v>314</v>
      </c>
      <c r="D831" s="256" t="s">
        <v>283</v>
      </c>
      <c r="E831" s="256" t="s">
        <v>700</v>
      </c>
      <c r="F831" s="256" t="s">
        <v>492</v>
      </c>
      <c r="G831" s="253">
        <v>223.35934</v>
      </c>
      <c r="H831" s="253">
        <v>79</v>
      </c>
      <c r="I831" s="261">
        <v>79</v>
      </c>
    </row>
    <row r="832" spans="1:9" ht="36" x14ac:dyDescent="0.2">
      <c r="A832" s="255" t="s">
        <v>491</v>
      </c>
      <c r="B832" s="256" t="s">
        <v>825</v>
      </c>
      <c r="C832" s="256" t="s">
        <v>314</v>
      </c>
      <c r="D832" s="256" t="s">
        <v>283</v>
      </c>
      <c r="E832" s="256" t="s">
        <v>876</v>
      </c>
      <c r="F832" s="256" t="s">
        <v>492</v>
      </c>
      <c r="G832" s="253">
        <v>46.462069999999997</v>
      </c>
      <c r="H832" s="253">
        <v>0</v>
      </c>
      <c r="I832" s="261">
        <v>0</v>
      </c>
    </row>
    <row r="833" spans="1:9" x14ac:dyDescent="0.2">
      <c r="A833" s="262" t="s">
        <v>438</v>
      </c>
      <c r="B833" s="254" t="s">
        <v>825</v>
      </c>
      <c r="C833" s="254" t="s">
        <v>314</v>
      </c>
      <c r="D833" s="254" t="s">
        <v>283</v>
      </c>
      <c r="E833" s="254" t="s">
        <v>701</v>
      </c>
      <c r="F833" s="254"/>
      <c r="G833" s="253">
        <v>2302.48</v>
      </c>
      <c r="H833" s="253">
        <v>141.334</v>
      </c>
      <c r="I833" s="261">
        <v>463.75200000000001</v>
      </c>
    </row>
    <row r="834" spans="1:9" ht="36" x14ac:dyDescent="0.2">
      <c r="A834" s="272" t="s">
        <v>491</v>
      </c>
      <c r="B834" s="271" t="s">
        <v>825</v>
      </c>
      <c r="C834" s="271" t="s">
        <v>314</v>
      </c>
      <c r="D834" s="271" t="s">
        <v>283</v>
      </c>
      <c r="E834" s="271" t="s">
        <v>701</v>
      </c>
      <c r="F834" s="271" t="s">
        <v>492</v>
      </c>
      <c r="G834" s="253">
        <v>12.63</v>
      </c>
      <c r="H834" s="253">
        <v>4.5620000000000003</v>
      </c>
      <c r="I834" s="261">
        <v>4.5620000000000003</v>
      </c>
    </row>
    <row r="835" spans="1:9" ht="36" x14ac:dyDescent="0.2">
      <c r="A835" s="255" t="s">
        <v>491</v>
      </c>
      <c r="B835" s="256" t="s">
        <v>825</v>
      </c>
      <c r="C835" s="256" t="s">
        <v>314</v>
      </c>
      <c r="D835" s="256" t="s">
        <v>283</v>
      </c>
      <c r="E835" s="256" t="s">
        <v>702</v>
      </c>
      <c r="F835" s="256" t="s">
        <v>492</v>
      </c>
      <c r="G835" s="253">
        <v>12.63</v>
      </c>
      <c r="H835" s="253">
        <v>4.5620000000000003</v>
      </c>
      <c r="I835" s="261">
        <v>4.5620000000000003</v>
      </c>
    </row>
    <row r="836" spans="1:9" x14ac:dyDescent="0.2">
      <c r="A836" s="272" t="s">
        <v>440</v>
      </c>
      <c r="B836" s="271" t="s">
        <v>825</v>
      </c>
      <c r="C836" s="271" t="s">
        <v>314</v>
      </c>
      <c r="D836" s="271" t="s">
        <v>283</v>
      </c>
      <c r="E836" s="271" t="s">
        <v>701</v>
      </c>
      <c r="F836" s="271" t="s">
        <v>441</v>
      </c>
      <c r="G836" s="253">
        <v>2289.85</v>
      </c>
      <c r="H836" s="253">
        <v>136.77199999999999</v>
      </c>
      <c r="I836" s="261">
        <v>459.19</v>
      </c>
    </row>
    <row r="837" spans="1:9" x14ac:dyDescent="0.2">
      <c r="A837" s="255" t="s">
        <v>440</v>
      </c>
      <c r="B837" s="256" t="s">
        <v>825</v>
      </c>
      <c r="C837" s="256" t="s">
        <v>314</v>
      </c>
      <c r="D837" s="256" t="s">
        <v>283</v>
      </c>
      <c r="E837" s="256" t="s">
        <v>702</v>
      </c>
      <c r="F837" s="256" t="s">
        <v>441</v>
      </c>
      <c r="G837" s="253">
        <v>200.999</v>
      </c>
      <c r="H837" s="253">
        <v>0</v>
      </c>
      <c r="I837" s="261">
        <v>0</v>
      </c>
    </row>
    <row r="838" spans="1:9" x14ac:dyDescent="0.2">
      <c r="A838" s="255" t="s">
        <v>440</v>
      </c>
      <c r="B838" s="256" t="s">
        <v>825</v>
      </c>
      <c r="C838" s="256" t="s">
        <v>314</v>
      </c>
      <c r="D838" s="256" t="s">
        <v>283</v>
      </c>
      <c r="E838" s="256" t="s">
        <v>703</v>
      </c>
      <c r="F838" s="256" t="s">
        <v>441</v>
      </c>
      <c r="G838" s="253">
        <v>1024.854</v>
      </c>
      <c r="H838" s="253">
        <v>136.77199999999999</v>
      </c>
      <c r="I838" s="261">
        <v>459.19</v>
      </c>
    </row>
    <row r="839" spans="1:9" x14ac:dyDescent="0.2">
      <c r="A839" s="255" t="s">
        <v>440</v>
      </c>
      <c r="B839" s="256" t="s">
        <v>825</v>
      </c>
      <c r="C839" s="256" t="s">
        <v>314</v>
      </c>
      <c r="D839" s="256" t="s">
        <v>283</v>
      </c>
      <c r="E839" s="256" t="s">
        <v>704</v>
      </c>
      <c r="F839" s="256" t="s">
        <v>441</v>
      </c>
      <c r="G839" s="253">
        <v>1063.9970000000001</v>
      </c>
      <c r="H839" s="253">
        <v>0</v>
      </c>
      <c r="I839" s="261">
        <v>0</v>
      </c>
    </row>
    <row r="840" spans="1:9" x14ac:dyDescent="0.2">
      <c r="A840" s="262" t="s">
        <v>486</v>
      </c>
      <c r="B840" s="254" t="s">
        <v>825</v>
      </c>
      <c r="C840" s="254" t="s">
        <v>314</v>
      </c>
      <c r="D840" s="254" t="s">
        <v>283</v>
      </c>
      <c r="E840" s="254" t="s">
        <v>705</v>
      </c>
      <c r="F840" s="254"/>
      <c r="G840" s="253">
        <v>30.2</v>
      </c>
      <c r="H840" s="253">
        <v>0</v>
      </c>
      <c r="I840" s="261">
        <v>0</v>
      </c>
    </row>
    <row r="841" spans="1:9" x14ac:dyDescent="0.2">
      <c r="A841" s="272" t="s">
        <v>427</v>
      </c>
      <c r="B841" s="271" t="s">
        <v>825</v>
      </c>
      <c r="C841" s="271" t="s">
        <v>314</v>
      </c>
      <c r="D841" s="271" t="s">
        <v>283</v>
      </c>
      <c r="E841" s="271" t="s">
        <v>705</v>
      </c>
      <c r="F841" s="271" t="s">
        <v>428</v>
      </c>
      <c r="G841" s="253">
        <v>30.2</v>
      </c>
      <c r="H841" s="253">
        <v>0</v>
      </c>
      <c r="I841" s="261">
        <v>0</v>
      </c>
    </row>
    <row r="842" spans="1:9" x14ac:dyDescent="0.2">
      <c r="A842" s="255" t="s">
        <v>427</v>
      </c>
      <c r="B842" s="256" t="s">
        <v>825</v>
      </c>
      <c r="C842" s="256" t="s">
        <v>314</v>
      </c>
      <c r="D842" s="256" t="s">
        <v>283</v>
      </c>
      <c r="E842" s="256" t="s">
        <v>877</v>
      </c>
      <c r="F842" s="256" t="s">
        <v>428</v>
      </c>
      <c r="G842" s="253">
        <v>30.2</v>
      </c>
      <c r="H842" s="253">
        <v>0</v>
      </c>
      <c r="I842" s="261">
        <v>0</v>
      </c>
    </row>
    <row r="843" spans="1:9" ht="36" x14ac:dyDescent="0.2">
      <c r="A843" s="262" t="s">
        <v>878</v>
      </c>
      <c r="B843" s="254" t="s">
        <v>825</v>
      </c>
      <c r="C843" s="254" t="s">
        <v>314</v>
      </c>
      <c r="D843" s="254" t="s">
        <v>283</v>
      </c>
      <c r="E843" s="254" t="s">
        <v>879</v>
      </c>
      <c r="F843" s="254"/>
      <c r="G843" s="253">
        <v>3700</v>
      </c>
      <c r="H843" s="253">
        <v>3700</v>
      </c>
      <c r="I843" s="261">
        <v>3700</v>
      </c>
    </row>
    <row r="844" spans="1:9" x14ac:dyDescent="0.2">
      <c r="A844" s="272" t="s">
        <v>497</v>
      </c>
      <c r="B844" s="271" t="s">
        <v>825</v>
      </c>
      <c r="C844" s="271" t="s">
        <v>314</v>
      </c>
      <c r="D844" s="271" t="s">
        <v>283</v>
      </c>
      <c r="E844" s="271" t="s">
        <v>879</v>
      </c>
      <c r="F844" s="271" t="s">
        <v>498</v>
      </c>
      <c r="G844" s="253">
        <v>540</v>
      </c>
      <c r="H844" s="253">
        <v>540</v>
      </c>
      <c r="I844" s="261">
        <v>540</v>
      </c>
    </row>
    <row r="845" spans="1:9" x14ac:dyDescent="0.2">
      <c r="A845" s="255" t="s">
        <v>497</v>
      </c>
      <c r="B845" s="256" t="s">
        <v>825</v>
      </c>
      <c r="C845" s="256" t="s">
        <v>314</v>
      </c>
      <c r="D845" s="256" t="s">
        <v>283</v>
      </c>
      <c r="E845" s="256" t="s">
        <v>880</v>
      </c>
      <c r="F845" s="256" t="s">
        <v>498</v>
      </c>
      <c r="G845" s="253">
        <v>540</v>
      </c>
      <c r="H845" s="253">
        <v>540</v>
      </c>
      <c r="I845" s="261">
        <v>540</v>
      </c>
    </row>
    <row r="846" spans="1:9" ht="24" x14ac:dyDescent="0.2">
      <c r="A846" s="272" t="s">
        <v>500</v>
      </c>
      <c r="B846" s="271" t="s">
        <v>825</v>
      </c>
      <c r="C846" s="271" t="s">
        <v>314</v>
      </c>
      <c r="D846" s="271" t="s">
        <v>283</v>
      </c>
      <c r="E846" s="271" t="s">
        <v>879</v>
      </c>
      <c r="F846" s="271" t="s">
        <v>501</v>
      </c>
      <c r="G846" s="253">
        <v>160</v>
      </c>
      <c r="H846" s="253">
        <v>160</v>
      </c>
      <c r="I846" s="261">
        <v>160</v>
      </c>
    </row>
    <row r="847" spans="1:9" ht="24" x14ac:dyDescent="0.2">
      <c r="A847" s="255" t="s">
        <v>500</v>
      </c>
      <c r="B847" s="256" t="s">
        <v>825</v>
      </c>
      <c r="C847" s="256" t="s">
        <v>314</v>
      </c>
      <c r="D847" s="256" t="s">
        <v>283</v>
      </c>
      <c r="E847" s="256" t="s">
        <v>880</v>
      </c>
      <c r="F847" s="256" t="s">
        <v>501</v>
      </c>
      <c r="G847" s="253">
        <v>160</v>
      </c>
      <c r="H847" s="253">
        <v>160</v>
      </c>
      <c r="I847" s="261">
        <v>160</v>
      </c>
    </row>
    <row r="848" spans="1:9" ht="48" x14ac:dyDescent="0.2">
      <c r="A848" s="272" t="s">
        <v>881</v>
      </c>
      <c r="B848" s="271" t="s">
        <v>825</v>
      </c>
      <c r="C848" s="271" t="s">
        <v>314</v>
      </c>
      <c r="D848" s="271" t="s">
        <v>283</v>
      </c>
      <c r="E848" s="271" t="s">
        <v>879</v>
      </c>
      <c r="F848" s="271" t="s">
        <v>882</v>
      </c>
      <c r="G848" s="253">
        <v>3000</v>
      </c>
      <c r="H848" s="253">
        <v>3000</v>
      </c>
      <c r="I848" s="261">
        <v>3000</v>
      </c>
    </row>
    <row r="849" spans="1:9" ht="48" x14ac:dyDescent="0.2">
      <c r="A849" s="255" t="s">
        <v>881</v>
      </c>
      <c r="B849" s="256" t="s">
        <v>825</v>
      </c>
      <c r="C849" s="256" t="s">
        <v>314</v>
      </c>
      <c r="D849" s="256" t="s">
        <v>283</v>
      </c>
      <c r="E849" s="256" t="s">
        <v>880</v>
      </c>
      <c r="F849" s="256" t="s">
        <v>882</v>
      </c>
      <c r="G849" s="253">
        <v>3000</v>
      </c>
      <c r="H849" s="253">
        <v>3000</v>
      </c>
      <c r="I849" s="261">
        <v>3000</v>
      </c>
    </row>
    <row r="850" spans="1:9" x14ac:dyDescent="0.2">
      <c r="A850" s="278" t="s">
        <v>319</v>
      </c>
      <c r="B850" s="277" t="s">
        <v>825</v>
      </c>
      <c r="C850" s="277" t="s">
        <v>314</v>
      </c>
      <c r="D850" s="277" t="s">
        <v>314</v>
      </c>
      <c r="E850" s="277"/>
      <c r="F850" s="277"/>
      <c r="G850" s="251">
        <v>908.01923999999997</v>
      </c>
      <c r="H850" s="251">
        <v>0</v>
      </c>
      <c r="I850" s="252">
        <v>0</v>
      </c>
    </row>
    <row r="851" spans="1:9" x14ac:dyDescent="0.2">
      <c r="A851" s="276" t="s">
        <v>675</v>
      </c>
      <c r="B851" s="275" t="s">
        <v>825</v>
      </c>
      <c r="C851" s="275" t="s">
        <v>314</v>
      </c>
      <c r="D851" s="275" t="s">
        <v>314</v>
      </c>
      <c r="E851" s="275" t="s">
        <v>676</v>
      </c>
      <c r="F851" s="275"/>
      <c r="G851" s="253">
        <v>447.30223999999998</v>
      </c>
      <c r="H851" s="253">
        <v>0</v>
      </c>
      <c r="I851" s="261">
        <v>0</v>
      </c>
    </row>
    <row r="852" spans="1:9" x14ac:dyDescent="0.2">
      <c r="A852" s="274" t="s">
        <v>883</v>
      </c>
      <c r="B852" s="273" t="s">
        <v>825</v>
      </c>
      <c r="C852" s="273" t="s">
        <v>314</v>
      </c>
      <c r="D852" s="273" t="s">
        <v>314</v>
      </c>
      <c r="E852" s="273" t="s">
        <v>884</v>
      </c>
      <c r="F852" s="273"/>
      <c r="G852" s="253">
        <v>447.30223999999998</v>
      </c>
      <c r="H852" s="253">
        <v>0</v>
      </c>
      <c r="I852" s="261">
        <v>0</v>
      </c>
    </row>
    <row r="853" spans="1:9" ht="24" x14ac:dyDescent="0.2">
      <c r="A853" s="262" t="s">
        <v>885</v>
      </c>
      <c r="B853" s="254" t="s">
        <v>825</v>
      </c>
      <c r="C853" s="254" t="s">
        <v>314</v>
      </c>
      <c r="D853" s="254" t="s">
        <v>314</v>
      </c>
      <c r="E853" s="254" t="s">
        <v>886</v>
      </c>
      <c r="F853" s="254"/>
      <c r="G853" s="253">
        <v>200</v>
      </c>
      <c r="H853" s="253">
        <v>0</v>
      </c>
      <c r="I853" s="261">
        <v>0</v>
      </c>
    </row>
    <row r="854" spans="1:9" x14ac:dyDescent="0.2">
      <c r="A854" s="272" t="s">
        <v>427</v>
      </c>
      <c r="B854" s="271" t="s">
        <v>825</v>
      </c>
      <c r="C854" s="271" t="s">
        <v>314</v>
      </c>
      <c r="D854" s="271" t="s">
        <v>314</v>
      </c>
      <c r="E854" s="271" t="s">
        <v>886</v>
      </c>
      <c r="F854" s="271" t="s">
        <v>428</v>
      </c>
      <c r="G854" s="253">
        <v>200</v>
      </c>
      <c r="H854" s="253">
        <v>0</v>
      </c>
      <c r="I854" s="261">
        <v>0</v>
      </c>
    </row>
    <row r="855" spans="1:9" x14ac:dyDescent="0.2">
      <c r="A855" s="255" t="s">
        <v>427</v>
      </c>
      <c r="B855" s="256" t="s">
        <v>825</v>
      </c>
      <c r="C855" s="256" t="s">
        <v>314</v>
      </c>
      <c r="D855" s="256" t="s">
        <v>314</v>
      </c>
      <c r="E855" s="256" t="s">
        <v>887</v>
      </c>
      <c r="F855" s="256" t="s">
        <v>428</v>
      </c>
      <c r="G855" s="253">
        <v>200</v>
      </c>
      <c r="H855" s="253">
        <v>0</v>
      </c>
      <c r="I855" s="261">
        <v>0</v>
      </c>
    </row>
    <row r="856" spans="1:9" x14ac:dyDescent="0.2">
      <c r="A856" s="262" t="s">
        <v>486</v>
      </c>
      <c r="B856" s="254" t="s">
        <v>825</v>
      </c>
      <c r="C856" s="254" t="s">
        <v>314</v>
      </c>
      <c r="D856" s="254" t="s">
        <v>314</v>
      </c>
      <c r="E856" s="254" t="s">
        <v>1149</v>
      </c>
      <c r="F856" s="254"/>
      <c r="G856" s="253">
        <v>247.30224000000001</v>
      </c>
      <c r="H856" s="253">
        <v>0</v>
      </c>
      <c r="I856" s="261">
        <v>0</v>
      </c>
    </row>
    <row r="857" spans="1:9" x14ac:dyDescent="0.2">
      <c r="A857" s="272" t="s">
        <v>555</v>
      </c>
      <c r="B857" s="271" t="s">
        <v>825</v>
      </c>
      <c r="C857" s="271" t="s">
        <v>314</v>
      </c>
      <c r="D857" s="271" t="s">
        <v>314</v>
      </c>
      <c r="E857" s="271" t="s">
        <v>1149</v>
      </c>
      <c r="F857" s="271" t="s">
        <v>556</v>
      </c>
      <c r="G857" s="253">
        <v>247.30224000000001</v>
      </c>
      <c r="H857" s="253">
        <v>0</v>
      </c>
      <c r="I857" s="261">
        <v>0</v>
      </c>
    </row>
    <row r="858" spans="1:9" x14ac:dyDescent="0.2">
      <c r="A858" s="255" t="s">
        <v>555</v>
      </c>
      <c r="B858" s="256" t="s">
        <v>825</v>
      </c>
      <c r="C858" s="256" t="s">
        <v>314</v>
      </c>
      <c r="D858" s="256" t="s">
        <v>314</v>
      </c>
      <c r="E858" s="256" t="s">
        <v>1158</v>
      </c>
      <c r="F858" s="256" t="s">
        <v>556</v>
      </c>
      <c r="G858" s="253">
        <v>247.30224000000001</v>
      </c>
      <c r="H858" s="253">
        <v>0</v>
      </c>
      <c r="I858" s="261">
        <v>0</v>
      </c>
    </row>
    <row r="859" spans="1:9" ht="24" x14ac:dyDescent="0.2">
      <c r="A859" s="276" t="s">
        <v>578</v>
      </c>
      <c r="B859" s="275" t="s">
        <v>825</v>
      </c>
      <c r="C859" s="275" t="s">
        <v>314</v>
      </c>
      <c r="D859" s="275" t="s">
        <v>314</v>
      </c>
      <c r="E859" s="275" t="s">
        <v>579</v>
      </c>
      <c r="F859" s="275"/>
      <c r="G859" s="253">
        <v>460.71699999999998</v>
      </c>
      <c r="H859" s="253">
        <v>0</v>
      </c>
      <c r="I859" s="261">
        <v>0</v>
      </c>
    </row>
    <row r="860" spans="1:9" ht="24" x14ac:dyDescent="0.2">
      <c r="A860" s="274" t="s">
        <v>580</v>
      </c>
      <c r="B860" s="273" t="s">
        <v>825</v>
      </c>
      <c r="C860" s="273" t="s">
        <v>314</v>
      </c>
      <c r="D860" s="273" t="s">
        <v>314</v>
      </c>
      <c r="E860" s="273" t="s">
        <v>581</v>
      </c>
      <c r="F860" s="273"/>
      <c r="G860" s="253">
        <v>460.71699999999998</v>
      </c>
      <c r="H860" s="253">
        <v>0</v>
      </c>
      <c r="I860" s="261">
        <v>0</v>
      </c>
    </row>
    <row r="861" spans="1:9" x14ac:dyDescent="0.2">
      <c r="A861" s="262" t="s">
        <v>1145</v>
      </c>
      <c r="B861" s="254" t="s">
        <v>825</v>
      </c>
      <c r="C861" s="254" t="s">
        <v>314</v>
      </c>
      <c r="D861" s="254" t="s">
        <v>314</v>
      </c>
      <c r="E861" s="254" t="s">
        <v>1146</v>
      </c>
      <c r="F861" s="254"/>
      <c r="G861" s="253">
        <v>460.71699999999998</v>
      </c>
      <c r="H861" s="253">
        <v>0</v>
      </c>
      <c r="I861" s="261">
        <v>0</v>
      </c>
    </row>
    <row r="862" spans="1:9" x14ac:dyDescent="0.2">
      <c r="A862" s="272" t="s">
        <v>427</v>
      </c>
      <c r="B862" s="271" t="s">
        <v>825</v>
      </c>
      <c r="C862" s="271" t="s">
        <v>314</v>
      </c>
      <c r="D862" s="271" t="s">
        <v>314</v>
      </c>
      <c r="E862" s="271" t="s">
        <v>1146</v>
      </c>
      <c r="F862" s="271" t="s">
        <v>428</v>
      </c>
      <c r="G862" s="253">
        <v>460.71699999999998</v>
      </c>
      <c r="H862" s="253">
        <v>0</v>
      </c>
      <c r="I862" s="261">
        <v>0</v>
      </c>
    </row>
    <row r="863" spans="1:9" x14ac:dyDescent="0.2">
      <c r="A863" s="255" t="s">
        <v>427</v>
      </c>
      <c r="B863" s="256" t="s">
        <v>825</v>
      </c>
      <c r="C863" s="256" t="s">
        <v>314</v>
      </c>
      <c r="D863" s="256" t="s">
        <v>314</v>
      </c>
      <c r="E863" s="256" t="s">
        <v>1147</v>
      </c>
      <c r="F863" s="256" t="s">
        <v>428</v>
      </c>
      <c r="G863" s="253">
        <v>391.60899999999998</v>
      </c>
      <c r="H863" s="253">
        <v>0</v>
      </c>
      <c r="I863" s="261">
        <v>0</v>
      </c>
    </row>
    <row r="864" spans="1:9" x14ac:dyDescent="0.2">
      <c r="A864" s="255" t="s">
        <v>427</v>
      </c>
      <c r="B864" s="256" t="s">
        <v>825</v>
      </c>
      <c r="C864" s="256" t="s">
        <v>314</v>
      </c>
      <c r="D864" s="256" t="s">
        <v>314</v>
      </c>
      <c r="E864" s="256" t="s">
        <v>1148</v>
      </c>
      <c r="F864" s="256" t="s">
        <v>428</v>
      </c>
      <c r="G864" s="253">
        <v>69.108000000000004</v>
      </c>
      <c r="H864" s="253">
        <v>0</v>
      </c>
      <c r="I864" s="261">
        <v>0</v>
      </c>
    </row>
    <row r="865" spans="1:9" x14ac:dyDescent="0.2">
      <c r="A865" s="278" t="s">
        <v>320</v>
      </c>
      <c r="B865" s="277" t="s">
        <v>825</v>
      </c>
      <c r="C865" s="277" t="s">
        <v>314</v>
      </c>
      <c r="D865" s="277" t="s">
        <v>296</v>
      </c>
      <c r="E865" s="277"/>
      <c r="F865" s="277"/>
      <c r="G865" s="251">
        <v>151159.11134999999</v>
      </c>
      <c r="H865" s="251">
        <v>154416.40893000001</v>
      </c>
      <c r="I865" s="252">
        <v>166311.54498000001</v>
      </c>
    </row>
    <row r="866" spans="1:9" x14ac:dyDescent="0.2">
      <c r="A866" s="276" t="s">
        <v>675</v>
      </c>
      <c r="B866" s="275" t="s">
        <v>825</v>
      </c>
      <c r="C866" s="275" t="s">
        <v>314</v>
      </c>
      <c r="D866" s="275" t="s">
        <v>296</v>
      </c>
      <c r="E866" s="275" t="s">
        <v>676</v>
      </c>
      <c r="F866" s="275"/>
      <c r="G866" s="253">
        <v>151159.11134999999</v>
      </c>
      <c r="H866" s="253">
        <v>154416.40893000001</v>
      </c>
      <c r="I866" s="261">
        <v>166311.54498000001</v>
      </c>
    </row>
    <row r="867" spans="1:9" x14ac:dyDescent="0.2">
      <c r="A867" s="274" t="s">
        <v>677</v>
      </c>
      <c r="B867" s="273" t="s">
        <v>825</v>
      </c>
      <c r="C867" s="273" t="s">
        <v>314</v>
      </c>
      <c r="D867" s="273" t="s">
        <v>296</v>
      </c>
      <c r="E867" s="273" t="s">
        <v>678</v>
      </c>
      <c r="F867" s="273"/>
      <c r="G867" s="253">
        <v>43476.514770000002</v>
      </c>
      <c r="H867" s="253">
        <v>43295.44</v>
      </c>
      <c r="I867" s="261">
        <v>46432.722999999998</v>
      </c>
    </row>
    <row r="868" spans="1:9" x14ac:dyDescent="0.2">
      <c r="A868" s="262" t="s">
        <v>826</v>
      </c>
      <c r="B868" s="254" t="s">
        <v>825</v>
      </c>
      <c r="C868" s="254" t="s">
        <v>314</v>
      </c>
      <c r="D868" s="254" t="s">
        <v>296</v>
      </c>
      <c r="E868" s="254" t="s">
        <v>827</v>
      </c>
      <c r="F868" s="254"/>
      <c r="G868" s="253">
        <v>43476.514770000002</v>
      </c>
      <c r="H868" s="253">
        <v>43295.44</v>
      </c>
      <c r="I868" s="261">
        <v>46432.722999999998</v>
      </c>
    </row>
    <row r="869" spans="1:9" x14ac:dyDescent="0.2">
      <c r="A869" s="272" t="s">
        <v>497</v>
      </c>
      <c r="B869" s="271" t="s">
        <v>825</v>
      </c>
      <c r="C869" s="271" t="s">
        <v>314</v>
      </c>
      <c r="D869" s="271" t="s">
        <v>296</v>
      </c>
      <c r="E869" s="271" t="s">
        <v>827</v>
      </c>
      <c r="F869" s="271" t="s">
        <v>498</v>
      </c>
      <c r="G869" s="253">
        <v>30140</v>
      </c>
      <c r="H869" s="253">
        <v>32840</v>
      </c>
      <c r="I869" s="261">
        <v>35540</v>
      </c>
    </row>
    <row r="870" spans="1:9" x14ac:dyDescent="0.2">
      <c r="A870" s="255" t="s">
        <v>497</v>
      </c>
      <c r="B870" s="256" t="s">
        <v>825</v>
      </c>
      <c r="C870" s="256" t="s">
        <v>314</v>
      </c>
      <c r="D870" s="256" t="s">
        <v>296</v>
      </c>
      <c r="E870" s="256" t="s">
        <v>888</v>
      </c>
      <c r="F870" s="256" t="s">
        <v>498</v>
      </c>
      <c r="G870" s="253">
        <v>30140</v>
      </c>
      <c r="H870" s="253">
        <v>32840</v>
      </c>
      <c r="I870" s="261">
        <v>35540</v>
      </c>
    </row>
    <row r="871" spans="1:9" ht="24" x14ac:dyDescent="0.2">
      <c r="A871" s="272" t="s">
        <v>500</v>
      </c>
      <c r="B871" s="271" t="s">
        <v>825</v>
      </c>
      <c r="C871" s="271" t="s">
        <v>314</v>
      </c>
      <c r="D871" s="271" t="s">
        <v>296</v>
      </c>
      <c r="E871" s="271" t="s">
        <v>827</v>
      </c>
      <c r="F871" s="271" t="s">
        <v>501</v>
      </c>
      <c r="G871" s="253">
        <v>9314.5360000000001</v>
      </c>
      <c r="H871" s="253">
        <v>10455.44</v>
      </c>
      <c r="I871" s="261">
        <v>10892.723</v>
      </c>
    </row>
    <row r="872" spans="1:9" ht="24" x14ac:dyDescent="0.2">
      <c r="A872" s="255" t="s">
        <v>500</v>
      </c>
      <c r="B872" s="256" t="s">
        <v>825</v>
      </c>
      <c r="C872" s="256" t="s">
        <v>314</v>
      </c>
      <c r="D872" s="256" t="s">
        <v>296</v>
      </c>
      <c r="E872" s="256" t="s">
        <v>888</v>
      </c>
      <c r="F872" s="256" t="s">
        <v>501</v>
      </c>
      <c r="G872" s="253">
        <v>8900</v>
      </c>
      <c r="H872" s="253">
        <v>10000</v>
      </c>
      <c r="I872" s="261">
        <v>10400</v>
      </c>
    </row>
    <row r="873" spans="1:9" ht="24" x14ac:dyDescent="0.2">
      <c r="A873" s="255" t="s">
        <v>500</v>
      </c>
      <c r="B873" s="256" t="s">
        <v>825</v>
      </c>
      <c r="C873" s="256" t="s">
        <v>314</v>
      </c>
      <c r="D873" s="256" t="s">
        <v>296</v>
      </c>
      <c r="E873" s="256" t="s">
        <v>889</v>
      </c>
      <c r="F873" s="256" t="s">
        <v>501</v>
      </c>
      <c r="G873" s="253">
        <v>414.536</v>
      </c>
      <c r="H873" s="253">
        <v>455.44</v>
      </c>
      <c r="I873" s="261">
        <v>492.72300000000001</v>
      </c>
    </row>
    <row r="874" spans="1:9" x14ac:dyDescent="0.2">
      <c r="A874" s="272" t="s">
        <v>427</v>
      </c>
      <c r="B874" s="271" t="s">
        <v>825</v>
      </c>
      <c r="C874" s="271" t="s">
        <v>314</v>
      </c>
      <c r="D874" s="271" t="s">
        <v>296</v>
      </c>
      <c r="E874" s="271" t="s">
        <v>827</v>
      </c>
      <c r="F874" s="271" t="s">
        <v>428</v>
      </c>
      <c r="G874" s="253">
        <v>4021.9787700000002</v>
      </c>
      <c r="H874" s="253">
        <v>0</v>
      </c>
      <c r="I874" s="261">
        <v>0</v>
      </c>
    </row>
    <row r="875" spans="1:9" x14ac:dyDescent="0.2">
      <c r="A875" s="255" t="s">
        <v>427</v>
      </c>
      <c r="B875" s="256" t="s">
        <v>825</v>
      </c>
      <c r="C875" s="256" t="s">
        <v>314</v>
      </c>
      <c r="D875" s="256" t="s">
        <v>296</v>
      </c>
      <c r="E875" s="256" t="s">
        <v>890</v>
      </c>
      <c r="F875" s="256" t="s">
        <v>428</v>
      </c>
      <c r="G875" s="253">
        <v>4021.9787700000002</v>
      </c>
      <c r="H875" s="253">
        <v>0</v>
      </c>
      <c r="I875" s="261">
        <v>0</v>
      </c>
    </row>
    <row r="876" spans="1:9" x14ac:dyDescent="0.2">
      <c r="A876" s="274" t="s">
        <v>841</v>
      </c>
      <c r="B876" s="273" t="s">
        <v>825</v>
      </c>
      <c r="C876" s="273" t="s">
        <v>314</v>
      </c>
      <c r="D876" s="273" t="s">
        <v>296</v>
      </c>
      <c r="E876" s="273" t="s">
        <v>842</v>
      </c>
      <c r="F876" s="273"/>
      <c r="G876" s="253">
        <v>98808.012839999996</v>
      </c>
      <c r="H876" s="253">
        <v>105347.20849999999</v>
      </c>
      <c r="I876" s="261">
        <v>114177.35533000001</v>
      </c>
    </row>
    <row r="877" spans="1:9" x14ac:dyDescent="0.2">
      <c r="A877" s="262" t="s">
        <v>843</v>
      </c>
      <c r="B877" s="254" t="s">
        <v>825</v>
      </c>
      <c r="C877" s="254" t="s">
        <v>314</v>
      </c>
      <c r="D877" s="254" t="s">
        <v>296</v>
      </c>
      <c r="E877" s="254" t="s">
        <v>844</v>
      </c>
      <c r="F877" s="254"/>
      <c r="G877" s="253">
        <v>98808.012839999996</v>
      </c>
      <c r="H877" s="253">
        <v>105347.20849999999</v>
      </c>
      <c r="I877" s="261">
        <v>114177.35533000001</v>
      </c>
    </row>
    <row r="878" spans="1:9" x14ac:dyDescent="0.2">
      <c r="A878" s="272" t="s">
        <v>497</v>
      </c>
      <c r="B878" s="271" t="s">
        <v>825</v>
      </c>
      <c r="C878" s="271" t="s">
        <v>314</v>
      </c>
      <c r="D878" s="271" t="s">
        <v>296</v>
      </c>
      <c r="E878" s="271" t="s">
        <v>844</v>
      </c>
      <c r="F878" s="271" t="s">
        <v>498</v>
      </c>
      <c r="G878" s="253">
        <v>55042.690179999998</v>
      </c>
      <c r="H878" s="253">
        <v>60142.690179999998</v>
      </c>
      <c r="I878" s="261">
        <v>65042.690179999998</v>
      </c>
    </row>
    <row r="879" spans="1:9" x14ac:dyDescent="0.2">
      <c r="A879" s="255" t="s">
        <v>497</v>
      </c>
      <c r="B879" s="256" t="s">
        <v>825</v>
      </c>
      <c r="C879" s="256" t="s">
        <v>314</v>
      </c>
      <c r="D879" s="256" t="s">
        <v>296</v>
      </c>
      <c r="E879" s="256" t="s">
        <v>891</v>
      </c>
      <c r="F879" s="256" t="s">
        <v>498</v>
      </c>
      <c r="G879" s="253">
        <v>72.690179999999998</v>
      </c>
      <c r="H879" s="253">
        <v>72.690179999999998</v>
      </c>
      <c r="I879" s="261">
        <v>72.690179999999998</v>
      </c>
    </row>
    <row r="880" spans="1:9" x14ac:dyDescent="0.2">
      <c r="A880" s="255" t="s">
        <v>497</v>
      </c>
      <c r="B880" s="256" t="s">
        <v>825</v>
      </c>
      <c r="C880" s="256" t="s">
        <v>314</v>
      </c>
      <c r="D880" s="256" t="s">
        <v>296</v>
      </c>
      <c r="E880" s="256" t="s">
        <v>892</v>
      </c>
      <c r="F880" s="256" t="s">
        <v>498</v>
      </c>
      <c r="G880" s="253">
        <v>54970</v>
      </c>
      <c r="H880" s="253">
        <v>60070</v>
      </c>
      <c r="I880" s="261">
        <v>64970</v>
      </c>
    </row>
    <row r="881" spans="1:9" ht="24" x14ac:dyDescent="0.2">
      <c r="A881" s="272" t="s">
        <v>500</v>
      </c>
      <c r="B881" s="271" t="s">
        <v>825</v>
      </c>
      <c r="C881" s="271" t="s">
        <v>314</v>
      </c>
      <c r="D881" s="271" t="s">
        <v>296</v>
      </c>
      <c r="E881" s="271" t="s">
        <v>844</v>
      </c>
      <c r="F881" s="271" t="s">
        <v>501</v>
      </c>
      <c r="G881" s="253">
        <v>16884.35887</v>
      </c>
      <c r="H881" s="253">
        <v>17700.3364</v>
      </c>
      <c r="I881" s="261">
        <v>19912.443230000001</v>
      </c>
    </row>
    <row r="882" spans="1:9" ht="24" x14ac:dyDescent="0.2">
      <c r="A882" s="255" t="s">
        <v>500</v>
      </c>
      <c r="B882" s="256" t="s">
        <v>825</v>
      </c>
      <c r="C882" s="256" t="s">
        <v>314</v>
      </c>
      <c r="D882" s="256" t="s">
        <v>296</v>
      </c>
      <c r="E882" s="256" t="s">
        <v>891</v>
      </c>
      <c r="F882" s="256" t="s">
        <v>501</v>
      </c>
      <c r="G882" s="253">
        <v>16.564599999999999</v>
      </c>
      <c r="H882" s="253">
        <v>16.564599999999999</v>
      </c>
      <c r="I882" s="261">
        <v>16.564599999999999</v>
      </c>
    </row>
    <row r="883" spans="1:9" ht="24" x14ac:dyDescent="0.2">
      <c r="A883" s="255" t="s">
        <v>500</v>
      </c>
      <c r="B883" s="256" t="s">
        <v>825</v>
      </c>
      <c r="C883" s="256" t="s">
        <v>314</v>
      </c>
      <c r="D883" s="256" t="s">
        <v>296</v>
      </c>
      <c r="E883" s="256" t="s">
        <v>892</v>
      </c>
      <c r="F883" s="256" t="s">
        <v>501</v>
      </c>
      <c r="G883" s="253">
        <v>16113.49727</v>
      </c>
      <c r="H883" s="253">
        <v>16867.356800000001</v>
      </c>
      <c r="I883" s="261">
        <v>19004.786629999999</v>
      </c>
    </row>
    <row r="884" spans="1:9" ht="24" x14ac:dyDescent="0.2">
      <c r="A884" s="255" t="s">
        <v>500</v>
      </c>
      <c r="B884" s="256" t="s">
        <v>825</v>
      </c>
      <c r="C884" s="256" t="s">
        <v>314</v>
      </c>
      <c r="D884" s="256" t="s">
        <v>296</v>
      </c>
      <c r="E884" s="256" t="s">
        <v>893</v>
      </c>
      <c r="F884" s="256" t="s">
        <v>501</v>
      </c>
      <c r="G884" s="253">
        <v>754.29700000000003</v>
      </c>
      <c r="H884" s="253">
        <v>816.41499999999996</v>
      </c>
      <c r="I884" s="261">
        <v>891.09199999999998</v>
      </c>
    </row>
    <row r="885" spans="1:9" x14ac:dyDescent="0.2">
      <c r="A885" s="272" t="s">
        <v>427</v>
      </c>
      <c r="B885" s="271" t="s">
        <v>825</v>
      </c>
      <c r="C885" s="271" t="s">
        <v>314</v>
      </c>
      <c r="D885" s="271" t="s">
        <v>296</v>
      </c>
      <c r="E885" s="271" t="s">
        <v>844</v>
      </c>
      <c r="F885" s="271" t="s">
        <v>428</v>
      </c>
      <c r="G885" s="253">
        <v>397.96</v>
      </c>
      <c r="H885" s="253">
        <v>150</v>
      </c>
      <c r="I885" s="261">
        <v>150</v>
      </c>
    </row>
    <row r="886" spans="1:9" x14ac:dyDescent="0.2">
      <c r="A886" s="255" t="s">
        <v>427</v>
      </c>
      <c r="B886" s="256" t="s">
        <v>825</v>
      </c>
      <c r="C886" s="256" t="s">
        <v>314</v>
      </c>
      <c r="D886" s="256" t="s">
        <v>296</v>
      </c>
      <c r="E886" s="256" t="s">
        <v>846</v>
      </c>
      <c r="F886" s="256" t="s">
        <v>428</v>
      </c>
      <c r="G886" s="253">
        <v>277.95999999999998</v>
      </c>
      <c r="H886" s="253">
        <v>150</v>
      </c>
      <c r="I886" s="261">
        <v>150</v>
      </c>
    </row>
    <row r="887" spans="1:9" x14ac:dyDescent="0.2">
      <c r="A887" s="255" t="s">
        <v>427</v>
      </c>
      <c r="B887" s="256" t="s">
        <v>825</v>
      </c>
      <c r="C887" s="256" t="s">
        <v>314</v>
      </c>
      <c r="D887" s="256" t="s">
        <v>296</v>
      </c>
      <c r="E887" s="256" t="s">
        <v>1159</v>
      </c>
      <c r="F887" s="256" t="s">
        <v>428</v>
      </c>
      <c r="G887" s="253">
        <v>120</v>
      </c>
      <c r="H887" s="253">
        <v>0</v>
      </c>
      <c r="I887" s="261">
        <v>0</v>
      </c>
    </row>
    <row r="888" spans="1:9" ht="36" x14ac:dyDescent="0.2">
      <c r="A888" s="272" t="s">
        <v>491</v>
      </c>
      <c r="B888" s="271" t="s">
        <v>825</v>
      </c>
      <c r="C888" s="271" t="s">
        <v>314</v>
      </c>
      <c r="D888" s="271" t="s">
        <v>296</v>
      </c>
      <c r="E888" s="271" t="s">
        <v>844</v>
      </c>
      <c r="F888" s="271" t="s">
        <v>492</v>
      </c>
      <c r="G888" s="253">
        <v>20111.167000000001</v>
      </c>
      <c r="H888" s="253">
        <v>21728.145</v>
      </c>
      <c r="I888" s="261">
        <v>23446.185000000001</v>
      </c>
    </row>
    <row r="889" spans="1:9" ht="36" x14ac:dyDescent="0.2">
      <c r="A889" s="255" t="s">
        <v>491</v>
      </c>
      <c r="B889" s="256" t="s">
        <v>825</v>
      </c>
      <c r="C889" s="256" t="s">
        <v>314</v>
      </c>
      <c r="D889" s="256" t="s">
        <v>296</v>
      </c>
      <c r="E889" s="256" t="s">
        <v>892</v>
      </c>
      <c r="F889" s="256" t="s">
        <v>492</v>
      </c>
      <c r="G889" s="253">
        <v>19900</v>
      </c>
      <c r="H889" s="253">
        <v>21500</v>
      </c>
      <c r="I889" s="261">
        <v>23200</v>
      </c>
    </row>
    <row r="890" spans="1:9" ht="36" x14ac:dyDescent="0.2">
      <c r="A890" s="255" t="s">
        <v>491</v>
      </c>
      <c r="B890" s="256" t="s">
        <v>825</v>
      </c>
      <c r="C890" s="256" t="s">
        <v>314</v>
      </c>
      <c r="D890" s="256" t="s">
        <v>296</v>
      </c>
      <c r="E890" s="256" t="s">
        <v>893</v>
      </c>
      <c r="F890" s="256" t="s">
        <v>492</v>
      </c>
      <c r="G890" s="253">
        <v>211.167</v>
      </c>
      <c r="H890" s="253">
        <v>228.14500000000001</v>
      </c>
      <c r="I890" s="261">
        <v>246.185</v>
      </c>
    </row>
    <row r="891" spans="1:9" x14ac:dyDescent="0.2">
      <c r="A891" s="272" t="s">
        <v>555</v>
      </c>
      <c r="B891" s="271" t="s">
        <v>825</v>
      </c>
      <c r="C891" s="271" t="s">
        <v>314</v>
      </c>
      <c r="D891" s="271" t="s">
        <v>296</v>
      </c>
      <c r="E891" s="271" t="s">
        <v>844</v>
      </c>
      <c r="F891" s="271" t="s">
        <v>556</v>
      </c>
      <c r="G891" s="253">
        <v>6371.8367900000003</v>
      </c>
      <c r="H891" s="253">
        <v>5626.0369199999996</v>
      </c>
      <c r="I891" s="261">
        <v>5626.0369199999996</v>
      </c>
    </row>
    <row r="892" spans="1:9" x14ac:dyDescent="0.2">
      <c r="A892" s="255" t="s">
        <v>555</v>
      </c>
      <c r="B892" s="256" t="s">
        <v>825</v>
      </c>
      <c r="C892" s="256" t="s">
        <v>314</v>
      </c>
      <c r="D892" s="256" t="s">
        <v>296</v>
      </c>
      <c r="E892" s="256" t="s">
        <v>891</v>
      </c>
      <c r="F892" s="256" t="s">
        <v>556</v>
      </c>
      <c r="G892" s="253">
        <v>772.47131999999999</v>
      </c>
      <c r="H892" s="253">
        <v>772.47131999999999</v>
      </c>
      <c r="I892" s="261">
        <v>772.47131999999999</v>
      </c>
    </row>
    <row r="893" spans="1:9" x14ac:dyDescent="0.2">
      <c r="A893" s="255" t="s">
        <v>555</v>
      </c>
      <c r="B893" s="256" t="s">
        <v>825</v>
      </c>
      <c r="C893" s="256" t="s">
        <v>314</v>
      </c>
      <c r="D893" s="256" t="s">
        <v>296</v>
      </c>
      <c r="E893" s="256" t="s">
        <v>894</v>
      </c>
      <c r="F893" s="256" t="s">
        <v>556</v>
      </c>
      <c r="G893" s="253">
        <v>5560.576</v>
      </c>
      <c r="H893" s="253">
        <v>4853.5655999999999</v>
      </c>
      <c r="I893" s="261">
        <v>4853.5655999999999</v>
      </c>
    </row>
    <row r="894" spans="1:9" x14ac:dyDescent="0.2">
      <c r="A894" s="255" t="s">
        <v>555</v>
      </c>
      <c r="B894" s="256" t="s">
        <v>825</v>
      </c>
      <c r="C894" s="256" t="s">
        <v>314</v>
      </c>
      <c r="D894" s="256" t="s">
        <v>296</v>
      </c>
      <c r="E894" s="256" t="s">
        <v>1159</v>
      </c>
      <c r="F894" s="256" t="s">
        <v>556</v>
      </c>
      <c r="G894" s="253">
        <v>38.789470000000001</v>
      </c>
      <c r="H894" s="253">
        <v>0</v>
      </c>
      <c r="I894" s="261">
        <v>0</v>
      </c>
    </row>
    <row r="895" spans="1:9" x14ac:dyDescent="0.2">
      <c r="A895" s="274" t="s">
        <v>693</v>
      </c>
      <c r="B895" s="273" t="s">
        <v>825</v>
      </c>
      <c r="C895" s="273" t="s">
        <v>314</v>
      </c>
      <c r="D895" s="273" t="s">
        <v>296</v>
      </c>
      <c r="E895" s="273" t="s">
        <v>694</v>
      </c>
      <c r="F895" s="273"/>
      <c r="G895" s="253">
        <v>50</v>
      </c>
      <c r="H895" s="253">
        <v>0</v>
      </c>
      <c r="I895" s="261">
        <v>0</v>
      </c>
    </row>
    <row r="896" spans="1:9" x14ac:dyDescent="0.2">
      <c r="A896" s="262" t="s">
        <v>695</v>
      </c>
      <c r="B896" s="254" t="s">
        <v>825</v>
      </c>
      <c r="C896" s="254" t="s">
        <v>314</v>
      </c>
      <c r="D896" s="254" t="s">
        <v>296</v>
      </c>
      <c r="E896" s="254" t="s">
        <v>696</v>
      </c>
      <c r="F896" s="254"/>
      <c r="G896" s="253">
        <v>30</v>
      </c>
      <c r="H896" s="253">
        <v>0</v>
      </c>
      <c r="I896" s="261">
        <v>0</v>
      </c>
    </row>
    <row r="897" spans="1:9" x14ac:dyDescent="0.2">
      <c r="A897" s="272" t="s">
        <v>555</v>
      </c>
      <c r="B897" s="271" t="s">
        <v>825</v>
      </c>
      <c r="C897" s="271" t="s">
        <v>314</v>
      </c>
      <c r="D897" s="271" t="s">
        <v>296</v>
      </c>
      <c r="E897" s="271" t="s">
        <v>696</v>
      </c>
      <c r="F897" s="271" t="s">
        <v>556</v>
      </c>
      <c r="G897" s="253">
        <v>30</v>
      </c>
      <c r="H897" s="253">
        <v>0</v>
      </c>
      <c r="I897" s="261">
        <v>0</v>
      </c>
    </row>
    <row r="898" spans="1:9" x14ac:dyDescent="0.2">
      <c r="A898" s="255" t="s">
        <v>555</v>
      </c>
      <c r="B898" s="256" t="s">
        <v>825</v>
      </c>
      <c r="C898" s="256" t="s">
        <v>314</v>
      </c>
      <c r="D898" s="256" t="s">
        <v>296</v>
      </c>
      <c r="E898" s="256" t="s">
        <v>1160</v>
      </c>
      <c r="F898" s="256" t="s">
        <v>556</v>
      </c>
      <c r="G898" s="253">
        <v>30</v>
      </c>
      <c r="H898" s="253">
        <v>0</v>
      </c>
      <c r="I898" s="261">
        <v>0</v>
      </c>
    </row>
    <row r="899" spans="1:9" x14ac:dyDescent="0.2">
      <c r="A899" s="262" t="s">
        <v>486</v>
      </c>
      <c r="B899" s="254" t="s">
        <v>825</v>
      </c>
      <c r="C899" s="254" t="s">
        <v>314</v>
      </c>
      <c r="D899" s="254" t="s">
        <v>296</v>
      </c>
      <c r="E899" s="254" t="s">
        <v>705</v>
      </c>
      <c r="F899" s="254"/>
      <c r="G899" s="253">
        <v>20</v>
      </c>
      <c r="H899" s="253">
        <v>0</v>
      </c>
      <c r="I899" s="261">
        <v>0</v>
      </c>
    </row>
    <row r="900" spans="1:9" x14ac:dyDescent="0.2">
      <c r="A900" s="272" t="s">
        <v>427</v>
      </c>
      <c r="B900" s="271" t="s">
        <v>825</v>
      </c>
      <c r="C900" s="271" t="s">
        <v>314</v>
      </c>
      <c r="D900" s="271" t="s">
        <v>296</v>
      </c>
      <c r="E900" s="271" t="s">
        <v>705</v>
      </c>
      <c r="F900" s="271" t="s">
        <v>428</v>
      </c>
      <c r="G900" s="253">
        <v>20</v>
      </c>
      <c r="H900" s="253">
        <v>0</v>
      </c>
      <c r="I900" s="261">
        <v>0</v>
      </c>
    </row>
    <row r="901" spans="1:9" x14ac:dyDescent="0.2">
      <c r="A901" s="255" t="s">
        <v>427</v>
      </c>
      <c r="B901" s="256" t="s">
        <v>825</v>
      </c>
      <c r="C901" s="256" t="s">
        <v>314</v>
      </c>
      <c r="D901" s="256" t="s">
        <v>296</v>
      </c>
      <c r="E901" s="256" t="s">
        <v>895</v>
      </c>
      <c r="F901" s="256" t="s">
        <v>428</v>
      </c>
      <c r="G901" s="253">
        <v>20</v>
      </c>
      <c r="H901" s="253">
        <v>0</v>
      </c>
      <c r="I901" s="261">
        <v>0</v>
      </c>
    </row>
    <row r="902" spans="1:9" x14ac:dyDescent="0.2">
      <c r="A902" s="274" t="s">
        <v>707</v>
      </c>
      <c r="B902" s="273" t="s">
        <v>825</v>
      </c>
      <c r="C902" s="273" t="s">
        <v>314</v>
      </c>
      <c r="D902" s="273" t="s">
        <v>296</v>
      </c>
      <c r="E902" s="273" t="s">
        <v>896</v>
      </c>
      <c r="F902" s="273"/>
      <c r="G902" s="253">
        <v>808.54200000000003</v>
      </c>
      <c r="H902" s="253">
        <v>808.54200000000003</v>
      </c>
      <c r="I902" s="261">
        <v>808.54200000000003</v>
      </c>
    </row>
    <row r="903" spans="1:9" x14ac:dyDescent="0.2">
      <c r="A903" s="262" t="s">
        <v>861</v>
      </c>
      <c r="B903" s="254" t="s">
        <v>825</v>
      </c>
      <c r="C903" s="254" t="s">
        <v>314</v>
      </c>
      <c r="D903" s="254" t="s">
        <v>296</v>
      </c>
      <c r="E903" s="254" t="s">
        <v>897</v>
      </c>
      <c r="F903" s="254"/>
      <c r="G903" s="253">
        <v>808.54200000000003</v>
      </c>
      <c r="H903" s="253">
        <v>808.54200000000003</v>
      </c>
      <c r="I903" s="261">
        <v>808.54200000000003</v>
      </c>
    </row>
    <row r="904" spans="1:9" x14ac:dyDescent="0.2">
      <c r="A904" s="272" t="s">
        <v>497</v>
      </c>
      <c r="B904" s="271" t="s">
        <v>825</v>
      </c>
      <c r="C904" s="271" t="s">
        <v>314</v>
      </c>
      <c r="D904" s="271" t="s">
        <v>296</v>
      </c>
      <c r="E904" s="271" t="s">
        <v>897</v>
      </c>
      <c r="F904" s="271" t="s">
        <v>498</v>
      </c>
      <c r="G904" s="253">
        <v>483</v>
      </c>
      <c r="H904" s="253">
        <v>628.86599999999999</v>
      </c>
      <c r="I904" s="261">
        <v>628.86599999999999</v>
      </c>
    </row>
    <row r="905" spans="1:9" x14ac:dyDescent="0.2">
      <c r="A905" s="255" t="s">
        <v>497</v>
      </c>
      <c r="B905" s="256" t="s">
        <v>825</v>
      </c>
      <c r="C905" s="256" t="s">
        <v>314</v>
      </c>
      <c r="D905" s="256" t="s">
        <v>296</v>
      </c>
      <c r="E905" s="256" t="s">
        <v>898</v>
      </c>
      <c r="F905" s="256" t="s">
        <v>498</v>
      </c>
      <c r="G905" s="253">
        <v>483</v>
      </c>
      <c r="H905" s="253">
        <v>628.86599999999999</v>
      </c>
      <c r="I905" s="261">
        <v>628.86599999999999</v>
      </c>
    </row>
    <row r="906" spans="1:9" ht="24" x14ac:dyDescent="0.2">
      <c r="A906" s="272" t="s">
        <v>500</v>
      </c>
      <c r="B906" s="271" t="s">
        <v>825</v>
      </c>
      <c r="C906" s="271" t="s">
        <v>314</v>
      </c>
      <c r="D906" s="271" t="s">
        <v>296</v>
      </c>
      <c r="E906" s="271" t="s">
        <v>897</v>
      </c>
      <c r="F906" s="271" t="s">
        <v>501</v>
      </c>
      <c r="G906" s="253">
        <v>145.86600000000001</v>
      </c>
      <c r="H906" s="253">
        <v>0</v>
      </c>
      <c r="I906" s="261">
        <v>0</v>
      </c>
    </row>
    <row r="907" spans="1:9" ht="24" x14ac:dyDescent="0.2">
      <c r="A907" s="255" t="s">
        <v>500</v>
      </c>
      <c r="B907" s="256" t="s">
        <v>825</v>
      </c>
      <c r="C907" s="256" t="s">
        <v>314</v>
      </c>
      <c r="D907" s="256" t="s">
        <v>296</v>
      </c>
      <c r="E907" s="256" t="s">
        <v>898</v>
      </c>
      <c r="F907" s="256" t="s">
        <v>501</v>
      </c>
      <c r="G907" s="253">
        <v>145.86600000000001</v>
      </c>
      <c r="H907" s="253">
        <v>0</v>
      </c>
      <c r="I907" s="261">
        <v>0</v>
      </c>
    </row>
    <row r="908" spans="1:9" x14ac:dyDescent="0.2">
      <c r="A908" s="272" t="s">
        <v>555</v>
      </c>
      <c r="B908" s="271" t="s">
        <v>825</v>
      </c>
      <c r="C908" s="271" t="s">
        <v>314</v>
      </c>
      <c r="D908" s="271" t="s">
        <v>296</v>
      </c>
      <c r="E908" s="271" t="s">
        <v>897</v>
      </c>
      <c r="F908" s="271" t="s">
        <v>556</v>
      </c>
      <c r="G908" s="253">
        <v>179.67599999999999</v>
      </c>
      <c r="H908" s="253">
        <v>179.67599999999999</v>
      </c>
      <c r="I908" s="261">
        <v>179.67599999999999</v>
      </c>
    </row>
    <row r="909" spans="1:9" x14ac:dyDescent="0.2">
      <c r="A909" s="255" t="s">
        <v>555</v>
      </c>
      <c r="B909" s="256" t="s">
        <v>825</v>
      </c>
      <c r="C909" s="256" t="s">
        <v>314</v>
      </c>
      <c r="D909" s="256" t="s">
        <v>296</v>
      </c>
      <c r="E909" s="256" t="s">
        <v>898</v>
      </c>
      <c r="F909" s="256" t="s">
        <v>556</v>
      </c>
      <c r="G909" s="253">
        <v>179.67599999999999</v>
      </c>
      <c r="H909" s="253">
        <v>179.67599999999999</v>
      </c>
      <c r="I909" s="261">
        <v>179.67599999999999</v>
      </c>
    </row>
    <row r="910" spans="1:9" x14ac:dyDescent="0.2">
      <c r="A910" s="274" t="s">
        <v>883</v>
      </c>
      <c r="B910" s="273" t="s">
        <v>825</v>
      </c>
      <c r="C910" s="273" t="s">
        <v>314</v>
      </c>
      <c r="D910" s="273" t="s">
        <v>296</v>
      </c>
      <c r="E910" s="273" t="s">
        <v>884</v>
      </c>
      <c r="F910" s="273"/>
      <c r="G910" s="253">
        <v>891.87658999999996</v>
      </c>
      <c r="H910" s="253">
        <v>0</v>
      </c>
      <c r="I910" s="261">
        <v>0</v>
      </c>
    </row>
    <row r="911" spans="1:9" x14ac:dyDescent="0.2">
      <c r="A911" s="262" t="s">
        <v>486</v>
      </c>
      <c r="B911" s="254" t="s">
        <v>825</v>
      </c>
      <c r="C911" s="254" t="s">
        <v>314</v>
      </c>
      <c r="D911" s="254" t="s">
        <v>296</v>
      </c>
      <c r="E911" s="254" t="s">
        <v>1149</v>
      </c>
      <c r="F911" s="254"/>
      <c r="G911" s="253">
        <v>891.87658999999996</v>
      </c>
      <c r="H911" s="253">
        <v>0</v>
      </c>
      <c r="I911" s="261">
        <v>0</v>
      </c>
    </row>
    <row r="912" spans="1:9" x14ac:dyDescent="0.2">
      <c r="A912" s="272" t="s">
        <v>427</v>
      </c>
      <c r="B912" s="271" t="s">
        <v>825</v>
      </c>
      <c r="C912" s="271" t="s">
        <v>314</v>
      </c>
      <c r="D912" s="271" t="s">
        <v>296</v>
      </c>
      <c r="E912" s="271" t="s">
        <v>1149</v>
      </c>
      <c r="F912" s="271" t="s">
        <v>428</v>
      </c>
      <c r="G912" s="253">
        <v>259.33868999999999</v>
      </c>
      <c r="H912" s="253">
        <v>0</v>
      </c>
      <c r="I912" s="261">
        <v>0</v>
      </c>
    </row>
    <row r="913" spans="1:9" x14ac:dyDescent="0.2">
      <c r="A913" s="255" t="s">
        <v>427</v>
      </c>
      <c r="B913" s="256" t="s">
        <v>825</v>
      </c>
      <c r="C913" s="256" t="s">
        <v>314</v>
      </c>
      <c r="D913" s="256" t="s">
        <v>296</v>
      </c>
      <c r="E913" s="256" t="s">
        <v>1150</v>
      </c>
      <c r="F913" s="256" t="s">
        <v>428</v>
      </c>
      <c r="G913" s="253">
        <v>9.2750000000000004</v>
      </c>
      <c r="H913" s="253">
        <v>0</v>
      </c>
      <c r="I913" s="261">
        <v>0</v>
      </c>
    </row>
    <row r="914" spans="1:9" x14ac:dyDescent="0.2">
      <c r="A914" s="255" t="s">
        <v>427</v>
      </c>
      <c r="B914" s="256" t="s">
        <v>825</v>
      </c>
      <c r="C914" s="256" t="s">
        <v>314</v>
      </c>
      <c r="D914" s="256" t="s">
        <v>296</v>
      </c>
      <c r="E914" s="256" t="s">
        <v>1151</v>
      </c>
      <c r="F914" s="256" t="s">
        <v>428</v>
      </c>
      <c r="G914" s="253">
        <v>9.3689999999999996E-2</v>
      </c>
      <c r="H914" s="253">
        <v>0</v>
      </c>
      <c r="I914" s="261">
        <v>0</v>
      </c>
    </row>
    <row r="915" spans="1:9" x14ac:dyDescent="0.2">
      <c r="A915" s="255" t="s">
        <v>427</v>
      </c>
      <c r="B915" s="256" t="s">
        <v>825</v>
      </c>
      <c r="C915" s="256" t="s">
        <v>314</v>
      </c>
      <c r="D915" s="256" t="s">
        <v>296</v>
      </c>
      <c r="E915" s="256" t="s">
        <v>1158</v>
      </c>
      <c r="F915" s="256" t="s">
        <v>428</v>
      </c>
      <c r="G915" s="253">
        <v>247</v>
      </c>
      <c r="H915" s="253">
        <v>0</v>
      </c>
      <c r="I915" s="261">
        <v>0</v>
      </c>
    </row>
    <row r="916" spans="1:9" x14ac:dyDescent="0.2">
      <c r="A916" s="255" t="s">
        <v>427</v>
      </c>
      <c r="B916" s="256" t="s">
        <v>825</v>
      </c>
      <c r="C916" s="256" t="s">
        <v>314</v>
      </c>
      <c r="D916" s="256" t="s">
        <v>296</v>
      </c>
      <c r="E916" s="256" t="s">
        <v>1161</v>
      </c>
      <c r="F916" s="256" t="s">
        <v>428</v>
      </c>
      <c r="G916" s="253">
        <v>2.97</v>
      </c>
      <c r="H916" s="253">
        <v>0</v>
      </c>
      <c r="I916" s="261">
        <v>0</v>
      </c>
    </row>
    <row r="917" spans="1:9" x14ac:dyDescent="0.2">
      <c r="A917" s="272" t="s">
        <v>555</v>
      </c>
      <c r="B917" s="271" t="s">
        <v>825</v>
      </c>
      <c r="C917" s="271" t="s">
        <v>314</v>
      </c>
      <c r="D917" s="271" t="s">
        <v>296</v>
      </c>
      <c r="E917" s="271" t="s">
        <v>1149</v>
      </c>
      <c r="F917" s="271" t="s">
        <v>556</v>
      </c>
      <c r="G917" s="253">
        <v>632.53790000000004</v>
      </c>
      <c r="H917" s="253">
        <v>0</v>
      </c>
      <c r="I917" s="261">
        <v>0</v>
      </c>
    </row>
    <row r="918" spans="1:9" x14ac:dyDescent="0.2">
      <c r="A918" s="255" t="s">
        <v>555</v>
      </c>
      <c r="B918" s="256" t="s">
        <v>825</v>
      </c>
      <c r="C918" s="256" t="s">
        <v>314</v>
      </c>
      <c r="D918" s="256" t="s">
        <v>296</v>
      </c>
      <c r="E918" s="256" t="s">
        <v>1150</v>
      </c>
      <c r="F918" s="256" t="s">
        <v>556</v>
      </c>
      <c r="G918" s="253">
        <v>626.21253000000002</v>
      </c>
      <c r="H918" s="253">
        <v>0</v>
      </c>
      <c r="I918" s="261">
        <v>0</v>
      </c>
    </row>
    <row r="919" spans="1:9" x14ac:dyDescent="0.2">
      <c r="A919" s="255" t="s">
        <v>555</v>
      </c>
      <c r="B919" s="256" t="s">
        <v>825</v>
      </c>
      <c r="C919" s="256" t="s">
        <v>314</v>
      </c>
      <c r="D919" s="256" t="s">
        <v>296</v>
      </c>
      <c r="E919" s="256" t="s">
        <v>1151</v>
      </c>
      <c r="F919" s="256" t="s">
        <v>556</v>
      </c>
      <c r="G919" s="253">
        <v>6.3253700000000004</v>
      </c>
      <c r="H919" s="253">
        <v>0</v>
      </c>
      <c r="I919" s="261">
        <v>0</v>
      </c>
    </row>
    <row r="920" spans="1:9" ht="24" x14ac:dyDescent="0.2">
      <c r="A920" s="274" t="s">
        <v>899</v>
      </c>
      <c r="B920" s="273" t="s">
        <v>825</v>
      </c>
      <c r="C920" s="273" t="s">
        <v>314</v>
      </c>
      <c r="D920" s="273" t="s">
        <v>296</v>
      </c>
      <c r="E920" s="273" t="s">
        <v>900</v>
      </c>
      <c r="F920" s="273"/>
      <c r="G920" s="253">
        <v>5144.5969400000004</v>
      </c>
      <c r="H920" s="253">
        <v>3251.69</v>
      </c>
      <c r="I920" s="261">
        <v>3231.69</v>
      </c>
    </row>
    <row r="921" spans="1:9" x14ac:dyDescent="0.2">
      <c r="A921" s="262" t="s">
        <v>495</v>
      </c>
      <c r="B921" s="254" t="s">
        <v>825</v>
      </c>
      <c r="C921" s="254" t="s">
        <v>314</v>
      </c>
      <c r="D921" s="254" t="s">
        <v>296</v>
      </c>
      <c r="E921" s="254" t="s">
        <v>901</v>
      </c>
      <c r="F921" s="254"/>
      <c r="G921" s="253">
        <v>5135.4529400000001</v>
      </c>
      <c r="H921" s="253">
        <v>3251.69</v>
      </c>
      <c r="I921" s="261">
        <v>3231.69</v>
      </c>
    </row>
    <row r="922" spans="1:9" x14ac:dyDescent="0.2">
      <c r="A922" s="272" t="s">
        <v>497</v>
      </c>
      <c r="B922" s="271" t="s">
        <v>825</v>
      </c>
      <c r="C922" s="271" t="s">
        <v>314</v>
      </c>
      <c r="D922" s="271" t="s">
        <v>296</v>
      </c>
      <c r="E922" s="271" t="s">
        <v>901</v>
      </c>
      <c r="F922" s="271" t="s">
        <v>498</v>
      </c>
      <c r="G922" s="253">
        <v>3900</v>
      </c>
      <c r="H922" s="253">
        <v>2550</v>
      </c>
      <c r="I922" s="261">
        <v>2530</v>
      </c>
    </row>
    <row r="923" spans="1:9" x14ac:dyDescent="0.2">
      <c r="A923" s="255" t="s">
        <v>497</v>
      </c>
      <c r="B923" s="256" t="s">
        <v>825</v>
      </c>
      <c r="C923" s="256" t="s">
        <v>314</v>
      </c>
      <c r="D923" s="256" t="s">
        <v>296</v>
      </c>
      <c r="E923" s="256" t="s">
        <v>902</v>
      </c>
      <c r="F923" s="256" t="s">
        <v>498</v>
      </c>
      <c r="G923" s="253">
        <v>3900</v>
      </c>
      <c r="H923" s="253">
        <v>2550</v>
      </c>
      <c r="I923" s="261">
        <v>2530</v>
      </c>
    </row>
    <row r="924" spans="1:9" ht="24" x14ac:dyDescent="0.2">
      <c r="A924" s="272" t="s">
        <v>500</v>
      </c>
      <c r="B924" s="271" t="s">
        <v>825</v>
      </c>
      <c r="C924" s="271" t="s">
        <v>314</v>
      </c>
      <c r="D924" s="271" t="s">
        <v>296</v>
      </c>
      <c r="E924" s="271" t="s">
        <v>901</v>
      </c>
      <c r="F924" s="271" t="s">
        <v>501</v>
      </c>
      <c r="G924" s="253">
        <v>1000</v>
      </c>
      <c r="H924" s="253">
        <v>700</v>
      </c>
      <c r="I924" s="261">
        <v>700</v>
      </c>
    </row>
    <row r="925" spans="1:9" ht="24" x14ac:dyDescent="0.2">
      <c r="A925" s="255" t="s">
        <v>500</v>
      </c>
      <c r="B925" s="256" t="s">
        <v>825</v>
      </c>
      <c r="C925" s="256" t="s">
        <v>314</v>
      </c>
      <c r="D925" s="256" t="s">
        <v>296</v>
      </c>
      <c r="E925" s="256" t="s">
        <v>902</v>
      </c>
      <c r="F925" s="256" t="s">
        <v>501</v>
      </c>
      <c r="G925" s="253">
        <v>1000</v>
      </c>
      <c r="H925" s="253">
        <v>700</v>
      </c>
      <c r="I925" s="261">
        <v>700</v>
      </c>
    </row>
    <row r="926" spans="1:9" x14ac:dyDescent="0.2">
      <c r="A926" s="272" t="s">
        <v>427</v>
      </c>
      <c r="B926" s="271" t="s">
        <v>825</v>
      </c>
      <c r="C926" s="271" t="s">
        <v>314</v>
      </c>
      <c r="D926" s="271" t="s">
        <v>296</v>
      </c>
      <c r="E926" s="271" t="s">
        <v>901</v>
      </c>
      <c r="F926" s="271" t="s">
        <v>428</v>
      </c>
      <c r="G926" s="253">
        <v>235.45294000000001</v>
      </c>
      <c r="H926" s="253">
        <v>1.69</v>
      </c>
      <c r="I926" s="261">
        <v>1.69</v>
      </c>
    </row>
    <row r="927" spans="1:9" x14ac:dyDescent="0.2">
      <c r="A927" s="255" t="s">
        <v>427</v>
      </c>
      <c r="B927" s="256" t="s">
        <v>825</v>
      </c>
      <c r="C927" s="256" t="s">
        <v>314</v>
      </c>
      <c r="D927" s="256" t="s">
        <v>296</v>
      </c>
      <c r="E927" s="256" t="s">
        <v>902</v>
      </c>
      <c r="F927" s="256" t="s">
        <v>428</v>
      </c>
      <c r="G927" s="253">
        <v>235.45294000000001</v>
      </c>
      <c r="H927" s="253">
        <v>1.69</v>
      </c>
      <c r="I927" s="261">
        <v>1.69</v>
      </c>
    </row>
    <row r="928" spans="1:9" x14ac:dyDescent="0.2">
      <c r="A928" s="262" t="s">
        <v>903</v>
      </c>
      <c r="B928" s="254" t="s">
        <v>825</v>
      </c>
      <c r="C928" s="254" t="s">
        <v>314</v>
      </c>
      <c r="D928" s="254" t="s">
        <v>296</v>
      </c>
      <c r="E928" s="254" t="s">
        <v>904</v>
      </c>
      <c r="F928" s="254"/>
      <c r="G928" s="253">
        <v>9.1440000000000001</v>
      </c>
      <c r="H928" s="253">
        <v>0</v>
      </c>
      <c r="I928" s="261">
        <v>0</v>
      </c>
    </row>
    <row r="929" spans="1:9" x14ac:dyDescent="0.2">
      <c r="A929" s="272" t="s">
        <v>427</v>
      </c>
      <c r="B929" s="271" t="s">
        <v>825</v>
      </c>
      <c r="C929" s="271" t="s">
        <v>314</v>
      </c>
      <c r="D929" s="271" t="s">
        <v>296</v>
      </c>
      <c r="E929" s="271" t="s">
        <v>904</v>
      </c>
      <c r="F929" s="271" t="s">
        <v>428</v>
      </c>
      <c r="G929" s="253">
        <v>9.1440000000000001</v>
      </c>
      <c r="H929" s="253">
        <v>0</v>
      </c>
      <c r="I929" s="261">
        <v>0</v>
      </c>
    </row>
    <row r="930" spans="1:9" x14ac:dyDescent="0.2">
      <c r="A930" s="255" t="s">
        <v>427</v>
      </c>
      <c r="B930" s="256" t="s">
        <v>825</v>
      </c>
      <c r="C930" s="256" t="s">
        <v>314</v>
      </c>
      <c r="D930" s="256" t="s">
        <v>296</v>
      </c>
      <c r="E930" s="256" t="s">
        <v>905</v>
      </c>
      <c r="F930" s="256" t="s">
        <v>428</v>
      </c>
      <c r="G930" s="253">
        <v>9.1440000000000001</v>
      </c>
      <c r="H930" s="253">
        <v>0</v>
      </c>
      <c r="I930" s="261">
        <v>0</v>
      </c>
    </row>
    <row r="931" spans="1:9" ht="24" x14ac:dyDescent="0.2">
      <c r="A931" s="274" t="s">
        <v>906</v>
      </c>
      <c r="B931" s="273" t="s">
        <v>825</v>
      </c>
      <c r="C931" s="273" t="s">
        <v>314</v>
      </c>
      <c r="D931" s="273" t="s">
        <v>296</v>
      </c>
      <c r="E931" s="273" t="s">
        <v>907</v>
      </c>
      <c r="F931" s="273"/>
      <c r="G931" s="253">
        <v>1979.5682099999999</v>
      </c>
      <c r="H931" s="253">
        <v>1713.5284300000001</v>
      </c>
      <c r="I931" s="261">
        <v>1661.2346500000001</v>
      </c>
    </row>
    <row r="932" spans="1:9" x14ac:dyDescent="0.2">
      <c r="A932" s="262" t="s">
        <v>908</v>
      </c>
      <c r="B932" s="254" t="s">
        <v>825</v>
      </c>
      <c r="C932" s="254" t="s">
        <v>314</v>
      </c>
      <c r="D932" s="254" t="s">
        <v>296</v>
      </c>
      <c r="E932" s="254" t="s">
        <v>909</v>
      </c>
      <c r="F932" s="254"/>
      <c r="G932" s="253">
        <v>1979.5682099999999</v>
      </c>
      <c r="H932" s="253">
        <v>1713.5284300000001</v>
      </c>
      <c r="I932" s="261">
        <v>1661.2346500000001</v>
      </c>
    </row>
    <row r="933" spans="1:9" x14ac:dyDescent="0.2">
      <c r="A933" s="272" t="s">
        <v>427</v>
      </c>
      <c r="B933" s="271" t="s">
        <v>825</v>
      </c>
      <c r="C933" s="271" t="s">
        <v>314</v>
      </c>
      <c r="D933" s="271" t="s">
        <v>296</v>
      </c>
      <c r="E933" s="271" t="s">
        <v>909</v>
      </c>
      <c r="F933" s="271" t="s">
        <v>428</v>
      </c>
      <c r="G933" s="253">
        <v>813.06821000000002</v>
      </c>
      <c r="H933" s="253">
        <v>423.52843000000001</v>
      </c>
      <c r="I933" s="261">
        <v>411.23464999999999</v>
      </c>
    </row>
    <row r="934" spans="1:9" x14ac:dyDescent="0.2">
      <c r="A934" s="255" t="s">
        <v>427</v>
      </c>
      <c r="B934" s="256" t="s">
        <v>825</v>
      </c>
      <c r="C934" s="256" t="s">
        <v>314</v>
      </c>
      <c r="D934" s="256" t="s">
        <v>296</v>
      </c>
      <c r="E934" s="256" t="s">
        <v>910</v>
      </c>
      <c r="F934" s="256" t="s">
        <v>428</v>
      </c>
      <c r="G934" s="253">
        <v>805.06821000000002</v>
      </c>
      <c r="H934" s="253">
        <v>423.52843000000001</v>
      </c>
      <c r="I934" s="261">
        <v>411.23464999999999</v>
      </c>
    </row>
    <row r="935" spans="1:9" x14ac:dyDescent="0.2">
      <c r="A935" s="255" t="s">
        <v>427</v>
      </c>
      <c r="B935" s="256" t="s">
        <v>825</v>
      </c>
      <c r="C935" s="256" t="s">
        <v>314</v>
      </c>
      <c r="D935" s="256" t="s">
        <v>296</v>
      </c>
      <c r="E935" s="256" t="s">
        <v>911</v>
      </c>
      <c r="F935" s="256" t="s">
        <v>428</v>
      </c>
      <c r="G935" s="253">
        <v>8</v>
      </c>
      <c r="H935" s="253">
        <v>0</v>
      </c>
      <c r="I935" s="261">
        <v>0</v>
      </c>
    </row>
    <row r="936" spans="1:9" x14ac:dyDescent="0.2">
      <c r="A936" s="272" t="s">
        <v>555</v>
      </c>
      <c r="B936" s="271" t="s">
        <v>825</v>
      </c>
      <c r="C936" s="271" t="s">
        <v>314</v>
      </c>
      <c r="D936" s="271" t="s">
        <v>296</v>
      </c>
      <c r="E936" s="271" t="s">
        <v>909</v>
      </c>
      <c r="F936" s="271" t="s">
        <v>556</v>
      </c>
      <c r="G936" s="253">
        <v>1166.5</v>
      </c>
      <c r="H936" s="253">
        <v>1290</v>
      </c>
      <c r="I936" s="261">
        <v>1250</v>
      </c>
    </row>
    <row r="937" spans="1:9" x14ac:dyDescent="0.2">
      <c r="A937" s="255" t="s">
        <v>555</v>
      </c>
      <c r="B937" s="256" t="s">
        <v>825</v>
      </c>
      <c r="C937" s="256" t="s">
        <v>314</v>
      </c>
      <c r="D937" s="256" t="s">
        <v>296</v>
      </c>
      <c r="E937" s="256" t="s">
        <v>910</v>
      </c>
      <c r="F937" s="256" t="s">
        <v>556</v>
      </c>
      <c r="G937" s="253">
        <v>1153.25</v>
      </c>
      <c r="H937" s="253">
        <v>1290</v>
      </c>
      <c r="I937" s="261">
        <v>1250</v>
      </c>
    </row>
    <row r="938" spans="1:9" x14ac:dyDescent="0.2">
      <c r="A938" s="255" t="s">
        <v>555</v>
      </c>
      <c r="B938" s="256" t="s">
        <v>825</v>
      </c>
      <c r="C938" s="256" t="s">
        <v>314</v>
      </c>
      <c r="D938" s="256" t="s">
        <v>296</v>
      </c>
      <c r="E938" s="256" t="s">
        <v>911</v>
      </c>
      <c r="F938" s="256" t="s">
        <v>556</v>
      </c>
      <c r="G938" s="253">
        <v>13.25</v>
      </c>
      <c r="H938" s="253">
        <v>0</v>
      </c>
      <c r="I938" s="261">
        <v>0</v>
      </c>
    </row>
    <row r="939" spans="1:9" x14ac:dyDescent="0.2">
      <c r="A939" s="280" t="s">
        <v>912</v>
      </c>
      <c r="B939" s="279" t="s">
        <v>825</v>
      </c>
      <c r="C939" s="279" t="s">
        <v>296</v>
      </c>
      <c r="D939" s="279"/>
      <c r="E939" s="279"/>
      <c r="F939" s="279"/>
      <c r="G939" s="258">
        <v>109.831</v>
      </c>
      <c r="H939" s="258">
        <v>0</v>
      </c>
      <c r="I939" s="260">
        <v>0</v>
      </c>
    </row>
    <row r="940" spans="1:9" x14ac:dyDescent="0.2">
      <c r="A940" s="278" t="s">
        <v>913</v>
      </c>
      <c r="B940" s="277" t="s">
        <v>825</v>
      </c>
      <c r="C940" s="277" t="s">
        <v>296</v>
      </c>
      <c r="D940" s="277" t="s">
        <v>296</v>
      </c>
      <c r="E940" s="277"/>
      <c r="F940" s="277"/>
      <c r="G940" s="251">
        <v>109.831</v>
      </c>
      <c r="H940" s="251">
        <v>0</v>
      </c>
      <c r="I940" s="252">
        <v>0</v>
      </c>
    </row>
    <row r="941" spans="1:9" x14ac:dyDescent="0.2">
      <c r="A941" s="276" t="s">
        <v>675</v>
      </c>
      <c r="B941" s="275" t="s">
        <v>825</v>
      </c>
      <c r="C941" s="275" t="s">
        <v>296</v>
      </c>
      <c r="D941" s="275" t="s">
        <v>296</v>
      </c>
      <c r="E941" s="275" t="s">
        <v>676</v>
      </c>
      <c r="F941" s="275"/>
      <c r="G941" s="253">
        <v>109.831</v>
      </c>
      <c r="H941" s="253">
        <v>0</v>
      </c>
      <c r="I941" s="261">
        <v>0</v>
      </c>
    </row>
    <row r="942" spans="1:9" x14ac:dyDescent="0.2">
      <c r="A942" s="274" t="s">
        <v>677</v>
      </c>
      <c r="B942" s="273" t="s">
        <v>825</v>
      </c>
      <c r="C942" s="273" t="s">
        <v>296</v>
      </c>
      <c r="D942" s="273" t="s">
        <v>296</v>
      </c>
      <c r="E942" s="273" t="s">
        <v>678</v>
      </c>
      <c r="F942" s="273"/>
      <c r="G942" s="253">
        <v>29.928999999999998</v>
      </c>
      <c r="H942" s="253">
        <v>0</v>
      </c>
      <c r="I942" s="261">
        <v>0</v>
      </c>
    </row>
    <row r="943" spans="1:9" x14ac:dyDescent="0.2">
      <c r="A943" s="262" t="s">
        <v>914</v>
      </c>
      <c r="B943" s="254" t="s">
        <v>825</v>
      </c>
      <c r="C943" s="254" t="s">
        <v>296</v>
      </c>
      <c r="D943" s="254" t="s">
        <v>296</v>
      </c>
      <c r="E943" s="254" t="s">
        <v>915</v>
      </c>
      <c r="F943" s="254"/>
      <c r="G943" s="253">
        <v>29.928999999999998</v>
      </c>
      <c r="H943" s="253">
        <v>0</v>
      </c>
      <c r="I943" s="261">
        <v>0</v>
      </c>
    </row>
    <row r="944" spans="1:9" x14ac:dyDescent="0.2">
      <c r="A944" s="272" t="s">
        <v>427</v>
      </c>
      <c r="B944" s="271" t="s">
        <v>825</v>
      </c>
      <c r="C944" s="271" t="s">
        <v>296</v>
      </c>
      <c r="D944" s="271" t="s">
        <v>296</v>
      </c>
      <c r="E944" s="271" t="s">
        <v>915</v>
      </c>
      <c r="F944" s="271" t="s">
        <v>428</v>
      </c>
      <c r="G944" s="253">
        <v>29.928999999999998</v>
      </c>
      <c r="H944" s="253">
        <v>0</v>
      </c>
      <c r="I944" s="261">
        <v>0</v>
      </c>
    </row>
    <row r="945" spans="1:9" x14ac:dyDescent="0.2">
      <c r="A945" s="255" t="s">
        <v>427</v>
      </c>
      <c r="B945" s="256" t="s">
        <v>825</v>
      </c>
      <c r="C945" s="256" t="s">
        <v>296</v>
      </c>
      <c r="D945" s="256" t="s">
        <v>296</v>
      </c>
      <c r="E945" s="256" t="s">
        <v>916</v>
      </c>
      <c r="F945" s="256" t="s">
        <v>428</v>
      </c>
      <c r="G945" s="253">
        <v>29.928999999999998</v>
      </c>
      <c r="H945" s="253">
        <v>0</v>
      </c>
      <c r="I945" s="261">
        <v>0</v>
      </c>
    </row>
    <row r="946" spans="1:9" x14ac:dyDescent="0.2">
      <c r="A946" s="274" t="s">
        <v>841</v>
      </c>
      <c r="B946" s="273" t="s">
        <v>825</v>
      </c>
      <c r="C946" s="273" t="s">
        <v>296</v>
      </c>
      <c r="D946" s="273" t="s">
        <v>296</v>
      </c>
      <c r="E946" s="273" t="s">
        <v>842</v>
      </c>
      <c r="F946" s="273"/>
      <c r="G946" s="253">
        <v>60.951999999999998</v>
      </c>
      <c r="H946" s="253">
        <v>0</v>
      </c>
      <c r="I946" s="261">
        <v>0</v>
      </c>
    </row>
    <row r="947" spans="1:9" x14ac:dyDescent="0.2">
      <c r="A947" s="262" t="s">
        <v>914</v>
      </c>
      <c r="B947" s="254" t="s">
        <v>825</v>
      </c>
      <c r="C947" s="254" t="s">
        <v>296</v>
      </c>
      <c r="D947" s="254" t="s">
        <v>296</v>
      </c>
      <c r="E947" s="254" t="s">
        <v>917</v>
      </c>
      <c r="F947" s="254"/>
      <c r="G947" s="253">
        <v>60.951999999999998</v>
      </c>
      <c r="H947" s="253">
        <v>0</v>
      </c>
      <c r="I947" s="261">
        <v>0</v>
      </c>
    </row>
    <row r="948" spans="1:9" x14ac:dyDescent="0.2">
      <c r="A948" s="272" t="s">
        <v>427</v>
      </c>
      <c r="B948" s="271" t="s">
        <v>825</v>
      </c>
      <c r="C948" s="271" t="s">
        <v>296</v>
      </c>
      <c r="D948" s="271" t="s">
        <v>296</v>
      </c>
      <c r="E948" s="271" t="s">
        <v>917</v>
      </c>
      <c r="F948" s="271" t="s">
        <v>428</v>
      </c>
      <c r="G948" s="253">
        <v>57.802</v>
      </c>
      <c r="H948" s="253">
        <v>0</v>
      </c>
      <c r="I948" s="261">
        <v>0</v>
      </c>
    </row>
    <row r="949" spans="1:9" x14ac:dyDescent="0.2">
      <c r="A949" s="255" t="s">
        <v>427</v>
      </c>
      <c r="B949" s="256" t="s">
        <v>825</v>
      </c>
      <c r="C949" s="256" t="s">
        <v>296</v>
      </c>
      <c r="D949" s="256" t="s">
        <v>296</v>
      </c>
      <c r="E949" s="256" t="s">
        <v>918</v>
      </c>
      <c r="F949" s="256" t="s">
        <v>428</v>
      </c>
      <c r="G949" s="253">
        <v>57.802</v>
      </c>
      <c r="H949" s="253">
        <v>0</v>
      </c>
      <c r="I949" s="261">
        <v>0</v>
      </c>
    </row>
    <row r="950" spans="1:9" x14ac:dyDescent="0.2">
      <c r="A950" s="272" t="s">
        <v>555</v>
      </c>
      <c r="B950" s="271" t="s">
        <v>825</v>
      </c>
      <c r="C950" s="271" t="s">
        <v>296</v>
      </c>
      <c r="D950" s="271" t="s">
        <v>296</v>
      </c>
      <c r="E950" s="271" t="s">
        <v>917</v>
      </c>
      <c r="F950" s="271" t="s">
        <v>556</v>
      </c>
      <c r="G950" s="253">
        <v>3.15</v>
      </c>
      <c r="H950" s="253">
        <v>0</v>
      </c>
      <c r="I950" s="261">
        <v>0</v>
      </c>
    </row>
    <row r="951" spans="1:9" x14ac:dyDescent="0.2">
      <c r="A951" s="255" t="s">
        <v>555</v>
      </c>
      <c r="B951" s="256" t="s">
        <v>825</v>
      </c>
      <c r="C951" s="256" t="s">
        <v>296</v>
      </c>
      <c r="D951" s="256" t="s">
        <v>296</v>
      </c>
      <c r="E951" s="256" t="s">
        <v>918</v>
      </c>
      <c r="F951" s="256" t="s">
        <v>556</v>
      </c>
      <c r="G951" s="253">
        <v>3.15</v>
      </c>
      <c r="H951" s="253">
        <v>0</v>
      </c>
      <c r="I951" s="261">
        <v>0</v>
      </c>
    </row>
    <row r="952" spans="1:9" x14ac:dyDescent="0.2">
      <c r="A952" s="274" t="s">
        <v>693</v>
      </c>
      <c r="B952" s="273" t="s">
        <v>825</v>
      </c>
      <c r="C952" s="273" t="s">
        <v>296</v>
      </c>
      <c r="D952" s="273" t="s">
        <v>296</v>
      </c>
      <c r="E952" s="273" t="s">
        <v>694</v>
      </c>
      <c r="F952" s="273"/>
      <c r="G952" s="253">
        <v>18.95</v>
      </c>
      <c r="H952" s="253">
        <v>0</v>
      </c>
      <c r="I952" s="261">
        <v>0</v>
      </c>
    </row>
    <row r="953" spans="1:9" x14ac:dyDescent="0.2">
      <c r="A953" s="262" t="s">
        <v>914</v>
      </c>
      <c r="B953" s="254" t="s">
        <v>825</v>
      </c>
      <c r="C953" s="254" t="s">
        <v>296</v>
      </c>
      <c r="D953" s="254" t="s">
        <v>296</v>
      </c>
      <c r="E953" s="254" t="s">
        <v>919</v>
      </c>
      <c r="F953" s="254"/>
      <c r="G953" s="253">
        <v>18.95</v>
      </c>
      <c r="H953" s="253">
        <v>0</v>
      </c>
      <c r="I953" s="261">
        <v>0</v>
      </c>
    </row>
    <row r="954" spans="1:9" x14ac:dyDescent="0.2">
      <c r="A954" s="272" t="s">
        <v>427</v>
      </c>
      <c r="B954" s="271" t="s">
        <v>825</v>
      </c>
      <c r="C954" s="271" t="s">
        <v>296</v>
      </c>
      <c r="D954" s="271" t="s">
        <v>296</v>
      </c>
      <c r="E954" s="271" t="s">
        <v>919</v>
      </c>
      <c r="F954" s="271" t="s">
        <v>428</v>
      </c>
      <c r="G954" s="253">
        <v>13.2</v>
      </c>
      <c r="H954" s="253">
        <v>0</v>
      </c>
      <c r="I954" s="261">
        <v>0</v>
      </c>
    </row>
    <row r="955" spans="1:9" x14ac:dyDescent="0.2">
      <c r="A955" s="255" t="s">
        <v>427</v>
      </c>
      <c r="B955" s="256" t="s">
        <v>825</v>
      </c>
      <c r="C955" s="256" t="s">
        <v>296</v>
      </c>
      <c r="D955" s="256" t="s">
        <v>296</v>
      </c>
      <c r="E955" s="256" t="s">
        <v>920</v>
      </c>
      <c r="F955" s="256" t="s">
        <v>428</v>
      </c>
      <c r="G955" s="253">
        <v>13.2</v>
      </c>
      <c r="H955" s="253">
        <v>0</v>
      </c>
      <c r="I955" s="261">
        <v>0</v>
      </c>
    </row>
    <row r="956" spans="1:9" x14ac:dyDescent="0.2">
      <c r="A956" s="272" t="s">
        <v>555</v>
      </c>
      <c r="B956" s="271" t="s">
        <v>825</v>
      </c>
      <c r="C956" s="271" t="s">
        <v>296</v>
      </c>
      <c r="D956" s="271" t="s">
        <v>296</v>
      </c>
      <c r="E956" s="271" t="s">
        <v>919</v>
      </c>
      <c r="F956" s="271" t="s">
        <v>556</v>
      </c>
      <c r="G956" s="253">
        <v>5.75</v>
      </c>
      <c r="H956" s="253">
        <v>0</v>
      </c>
      <c r="I956" s="261">
        <v>0</v>
      </c>
    </row>
    <row r="957" spans="1:9" x14ac:dyDescent="0.2">
      <c r="A957" s="255" t="s">
        <v>555</v>
      </c>
      <c r="B957" s="256" t="s">
        <v>825</v>
      </c>
      <c r="C957" s="256" t="s">
        <v>296</v>
      </c>
      <c r="D957" s="256" t="s">
        <v>296</v>
      </c>
      <c r="E957" s="256" t="s">
        <v>920</v>
      </c>
      <c r="F957" s="256" t="s">
        <v>556</v>
      </c>
      <c r="G957" s="253">
        <v>5.75</v>
      </c>
      <c r="H957" s="253">
        <v>0</v>
      </c>
      <c r="I957" s="261">
        <v>0</v>
      </c>
    </row>
    <row r="958" spans="1:9" x14ac:dyDescent="0.2">
      <c r="A958" s="280" t="s">
        <v>323</v>
      </c>
      <c r="B958" s="279" t="s">
        <v>825</v>
      </c>
      <c r="C958" s="279" t="s">
        <v>298</v>
      </c>
      <c r="D958" s="279"/>
      <c r="E958" s="279"/>
      <c r="F958" s="279"/>
      <c r="G958" s="258">
        <v>6213.84836</v>
      </c>
      <c r="H958" s="258">
        <v>4489.7151199999998</v>
      </c>
      <c r="I958" s="260">
        <v>4489.7151199999998</v>
      </c>
    </row>
    <row r="959" spans="1:9" x14ac:dyDescent="0.2">
      <c r="A959" s="278" t="s">
        <v>326</v>
      </c>
      <c r="B959" s="277" t="s">
        <v>825</v>
      </c>
      <c r="C959" s="277" t="s">
        <v>298</v>
      </c>
      <c r="D959" s="277" t="s">
        <v>285</v>
      </c>
      <c r="E959" s="277"/>
      <c r="F959" s="277"/>
      <c r="G959" s="251">
        <v>5205.2601699999996</v>
      </c>
      <c r="H959" s="251">
        <v>4489.7151199999998</v>
      </c>
      <c r="I959" s="252">
        <v>4489.7151199999998</v>
      </c>
    </row>
    <row r="960" spans="1:9" x14ac:dyDescent="0.2">
      <c r="A960" s="276" t="s">
        <v>675</v>
      </c>
      <c r="B960" s="275" t="s">
        <v>825</v>
      </c>
      <c r="C960" s="275" t="s">
        <v>298</v>
      </c>
      <c r="D960" s="275" t="s">
        <v>285</v>
      </c>
      <c r="E960" s="275" t="s">
        <v>676</v>
      </c>
      <c r="F960" s="275"/>
      <c r="G960" s="253">
        <v>4873.7951700000003</v>
      </c>
      <c r="H960" s="253">
        <v>4489.7151199999998</v>
      </c>
      <c r="I960" s="261">
        <v>4489.7151199999998</v>
      </c>
    </row>
    <row r="961" spans="1:9" x14ac:dyDescent="0.2">
      <c r="A961" s="274" t="s">
        <v>677</v>
      </c>
      <c r="B961" s="273" t="s">
        <v>825</v>
      </c>
      <c r="C961" s="273" t="s">
        <v>298</v>
      </c>
      <c r="D961" s="273" t="s">
        <v>285</v>
      </c>
      <c r="E961" s="273" t="s">
        <v>678</v>
      </c>
      <c r="F961" s="273"/>
      <c r="G961" s="253">
        <v>193.50067000000001</v>
      </c>
      <c r="H961" s="253">
        <v>160.67353</v>
      </c>
      <c r="I961" s="261">
        <v>160.67353</v>
      </c>
    </row>
    <row r="962" spans="1:9" x14ac:dyDescent="0.2">
      <c r="A962" s="262" t="s">
        <v>921</v>
      </c>
      <c r="B962" s="254" t="s">
        <v>825</v>
      </c>
      <c r="C962" s="254" t="s">
        <v>298</v>
      </c>
      <c r="D962" s="254" t="s">
        <v>285</v>
      </c>
      <c r="E962" s="254" t="s">
        <v>922</v>
      </c>
      <c r="F962" s="254"/>
      <c r="G962" s="253">
        <v>193.50067000000001</v>
      </c>
      <c r="H962" s="253">
        <v>160.67353</v>
      </c>
      <c r="I962" s="261">
        <v>160.67353</v>
      </c>
    </row>
    <row r="963" spans="1:9" x14ac:dyDescent="0.2">
      <c r="A963" s="272" t="s">
        <v>427</v>
      </c>
      <c r="B963" s="271" t="s">
        <v>825</v>
      </c>
      <c r="C963" s="271" t="s">
        <v>298</v>
      </c>
      <c r="D963" s="271" t="s">
        <v>285</v>
      </c>
      <c r="E963" s="271" t="s">
        <v>922</v>
      </c>
      <c r="F963" s="271" t="s">
        <v>428</v>
      </c>
      <c r="G963" s="253">
        <v>193.50067000000001</v>
      </c>
      <c r="H963" s="253">
        <v>160.67353</v>
      </c>
      <c r="I963" s="261">
        <v>160.67353</v>
      </c>
    </row>
    <row r="964" spans="1:9" x14ac:dyDescent="0.2">
      <c r="A964" s="255" t="s">
        <v>427</v>
      </c>
      <c r="B964" s="256" t="s">
        <v>825</v>
      </c>
      <c r="C964" s="256" t="s">
        <v>298</v>
      </c>
      <c r="D964" s="256" t="s">
        <v>285</v>
      </c>
      <c r="E964" s="256" t="s">
        <v>923</v>
      </c>
      <c r="F964" s="256" t="s">
        <v>428</v>
      </c>
      <c r="G964" s="253">
        <v>61.176499999999997</v>
      </c>
      <c r="H964" s="253">
        <v>49.276499999999999</v>
      </c>
      <c r="I964" s="261">
        <v>49.276499999999999</v>
      </c>
    </row>
    <row r="965" spans="1:9" x14ac:dyDescent="0.2">
      <c r="A965" s="255" t="s">
        <v>427</v>
      </c>
      <c r="B965" s="256" t="s">
        <v>825</v>
      </c>
      <c r="C965" s="256" t="s">
        <v>298</v>
      </c>
      <c r="D965" s="256" t="s">
        <v>285</v>
      </c>
      <c r="E965" s="256" t="s">
        <v>924</v>
      </c>
      <c r="F965" s="256" t="s">
        <v>428</v>
      </c>
      <c r="G965" s="253">
        <v>131.00017</v>
      </c>
      <c r="H965" s="253">
        <v>110.28303</v>
      </c>
      <c r="I965" s="261">
        <v>110.28303</v>
      </c>
    </row>
    <row r="966" spans="1:9" x14ac:dyDescent="0.2">
      <c r="A966" s="255" t="s">
        <v>427</v>
      </c>
      <c r="B966" s="256" t="s">
        <v>825</v>
      </c>
      <c r="C966" s="256" t="s">
        <v>298</v>
      </c>
      <c r="D966" s="256" t="s">
        <v>285</v>
      </c>
      <c r="E966" s="256" t="s">
        <v>925</v>
      </c>
      <c r="F966" s="256" t="s">
        <v>428</v>
      </c>
      <c r="G966" s="253">
        <v>1.3240000000000001</v>
      </c>
      <c r="H966" s="253">
        <v>1.1140000000000001</v>
      </c>
      <c r="I966" s="261">
        <v>1.1140000000000001</v>
      </c>
    </row>
    <row r="967" spans="1:9" x14ac:dyDescent="0.2">
      <c r="A967" s="270" t="s">
        <v>1162</v>
      </c>
      <c r="B967" s="273" t="s">
        <v>825</v>
      </c>
      <c r="C967" s="273" t="s">
        <v>298</v>
      </c>
      <c r="D967" s="273" t="s">
        <v>285</v>
      </c>
      <c r="E967" s="273" t="s">
        <v>926</v>
      </c>
      <c r="F967" s="273"/>
      <c r="G967" s="253">
        <v>4580.6349099999998</v>
      </c>
      <c r="H967" s="253">
        <v>4261.32</v>
      </c>
      <c r="I967" s="261">
        <v>4261.32</v>
      </c>
    </row>
    <row r="968" spans="1:9" x14ac:dyDescent="0.2">
      <c r="A968" s="269" t="s">
        <v>1162</v>
      </c>
      <c r="B968" s="254" t="s">
        <v>825</v>
      </c>
      <c r="C968" s="254" t="s">
        <v>298</v>
      </c>
      <c r="D968" s="254" t="s">
        <v>285</v>
      </c>
      <c r="E968" s="254" t="s">
        <v>927</v>
      </c>
      <c r="F968" s="254"/>
      <c r="G968" s="253">
        <v>4580.6349099999998</v>
      </c>
      <c r="H968" s="253">
        <v>4261.32</v>
      </c>
      <c r="I968" s="261">
        <v>4261.32</v>
      </c>
    </row>
    <row r="969" spans="1:9" x14ac:dyDescent="0.2">
      <c r="A969" s="272" t="s">
        <v>427</v>
      </c>
      <c r="B969" s="271" t="s">
        <v>825</v>
      </c>
      <c r="C969" s="271" t="s">
        <v>298</v>
      </c>
      <c r="D969" s="271" t="s">
        <v>285</v>
      </c>
      <c r="E969" s="271" t="s">
        <v>927</v>
      </c>
      <c r="F969" s="271" t="s">
        <v>428</v>
      </c>
      <c r="G969" s="253">
        <v>1646.9698599999999</v>
      </c>
      <c r="H969" s="253">
        <v>1532.16</v>
      </c>
      <c r="I969" s="261">
        <v>1532.16</v>
      </c>
    </row>
    <row r="970" spans="1:9" x14ac:dyDescent="0.2">
      <c r="A970" s="255" t="s">
        <v>427</v>
      </c>
      <c r="B970" s="256" t="s">
        <v>825</v>
      </c>
      <c r="C970" s="256" t="s">
        <v>298</v>
      </c>
      <c r="D970" s="256" t="s">
        <v>285</v>
      </c>
      <c r="E970" s="256" t="s">
        <v>928</v>
      </c>
      <c r="F970" s="256" t="s">
        <v>428</v>
      </c>
      <c r="G970" s="253">
        <v>1646.9698599999999</v>
      </c>
      <c r="H970" s="253">
        <v>1532.16</v>
      </c>
      <c r="I970" s="261">
        <v>1532.16</v>
      </c>
    </row>
    <row r="971" spans="1:9" x14ac:dyDescent="0.2">
      <c r="A971" s="272" t="s">
        <v>555</v>
      </c>
      <c r="B971" s="271" t="s">
        <v>825</v>
      </c>
      <c r="C971" s="271" t="s">
        <v>298</v>
      </c>
      <c r="D971" s="271" t="s">
        <v>285</v>
      </c>
      <c r="E971" s="271" t="s">
        <v>927</v>
      </c>
      <c r="F971" s="271" t="s">
        <v>556</v>
      </c>
      <c r="G971" s="253">
        <v>2933.6650500000001</v>
      </c>
      <c r="H971" s="253">
        <v>2729.16</v>
      </c>
      <c r="I971" s="261">
        <v>2729.16</v>
      </c>
    </row>
    <row r="972" spans="1:9" x14ac:dyDescent="0.2">
      <c r="A972" s="255" t="s">
        <v>555</v>
      </c>
      <c r="B972" s="256" t="s">
        <v>825</v>
      </c>
      <c r="C972" s="256" t="s">
        <v>298</v>
      </c>
      <c r="D972" s="256" t="s">
        <v>285</v>
      </c>
      <c r="E972" s="256" t="s">
        <v>928</v>
      </c>
      <c r="F972" s="256" t="s">
        <v>556</v>
      </c>
      <c r="G972" s="253">
        <v>2933.6650500000001</v>
      </c>
      <c r="H972" s="253">
        <v>2729.16</v>
      </c>
      <c r="I972" s="261">
        <v>2729.16</v>
      </c>
    </row>
    <row r="973" spans="1:9" x14ac:dyDescent="0.2">
      <c r="A973" s="274" t="s">
        <v>867</v>
      </c>
      <c r="B973" s="273" t="s">
        <v>825</v>
      </c>
      <c r="C973" s="273" t="s">
        <v>298</v>
      </c>
      <c r="D973" s="273" t="s">
        <v>285</v>
      </c>
      <c r="E973" s="273" t="s">
        <v>868</v>
      </c>
      <c r="F973" s="273"/>
      <c r="G973" s="253">
        <v>99.659589999999994</v>
      </c>
      <c r="H973" s="253">
        <v>67.721590000000006</v>
      </c>
      <c r="I973" s="261">
        <v>67.721590000000006</v>
      </c>
    </row>
    <row r="974" spans="1:9" x14ac:dyDescent="0.2">
      <c r="A974" s="262" t="s">
        <v>869</v>
      </c>
      <c r="B974" s="254" t="s">
        <v>825</v>
      </c>
      <c r="C974" s="254" t="s">
        <v>298</v>
      </c>
      <c r="D974" s="254" t="s">
        <v>285</v>
      </c>
      <c r="E974" s="254" t="s">
        <v>870</v>
      </c>
      <c r="F974" s="254"/>
      <c r="G974" s="253">
        <v>99.659589999999994</v>
      </c>
      <c r="H974" s="253">
        <v>67.721590000000006</v>
      </c>
      <c r="I974" s="261">
        <v>67.721590000000006</v>
      </c>
    </row>
    <row r="975" spans="1:9" x14ac:dyDescent="0.2">
      <c r="A975" s="272" t="s">
        <v>427</v>
      </c>
      <c r="B975" s="271" t="s">
        <v>825</v>
      </c>
      <c r="C975" s="271" t="s">
        <v>298</v>
      </c>
      <c r="D975" s="271" t="s">
        <v>285</v>
      </c>
      <c r="E975" s="271" t="s">
        <v>870</v>
      </c>
      <c r="F975" s="271" t="s">
        <v>428</v>
      </c>
      <c r="G975" s="253">
        <v>78.251589999999993</v>
      </c>
      <c r="H975" s="253">
        <v>67.721590000000006</v>
      </c>
      <c r="I975" s="261">
        <v>67.721590000000006</v>
      </c>
    </row>
    <row r="976" spans="1:9" x14ac:dyDescent="0.2">
      <c r="A976" s="255" t="s">
        <v>427</v>
      </c>
      <c r="B976" s="256" t="s">
        <v>825</v>
      </c>
      <c r="C976" s="256" t="s">
        <v>298</v>
      </c>
      <c r="D976" s="256" t="s">
        <v>285</v>
      </c>
      <c r="E976" s="256" t="s">
        <v>929</v>
      </c>
      <c r="F976" s="256" t="s">
        <v>428</v>
      </c>
      <c r="G976" s="253">
        <v>10.53</v>
      </c>
      <c r="H976" s="253">
        <v>0</v>
      </c>
      <c r="I976" s="261">
        <v>0</v>
      </c>
    </row>
    <row r="977" spans="1:9" x14ac:dyDescent="0.2">
      <c r="A977" s="255" t="s">
        <v>427</v>
      </c>
      <c r="B977" s="256" t="s">
        <v>825</v>
      </c>
      <c r="C977" s="256" t="s">
        <v>298</v>
      </c>
      <c r="D977" s="256" t="s">
        <v>285</v>
      </c>
      <c r="E977" s="256" t="s">
        <v>930</v>
      </c>
      <c r="F977" s="256" t="s">
        <v>428</v>
      </c>
      <c r="G977" s="253">
        <v>67.043589999999995</v>
      </c>
      <c r="H977" s="253">
        <v>67.043589999999995</v>
      </c>
      <c r="I977" s="261">
        <v>67.043589999999995</v>
      </c>
    </row>
    <row r="978" spans="1:9" x14ac:dyDescent="0.2">
      <c r="A978" s="255" t="s">
        <v>427</v>
      </c>
      <c r="B978" s="256" t="s">
        <v>825</v>
      </c>
      <c r="C978" s="256" t="s">
        <v>298</v>
      </c>
      <c r="D978" s="256" t="s">
        <v>285</v>
      </c>
      <c r="E978" s="256" t="s">
        <v>931</v>
      </c>
      <c r="F978" s="256" t="s">
        <v>428</v>
      </c>
      <c r="G978" s="253">
        <v>0.67800000000000005</v>
      </c>
      <c r="H978" s="253">
        <v>0.67800000000000005</v>
      </c>
      <c r="I978" s="261">
        <v>0.67800000000000005</v>
      </c>
    </row>
    <row r="979" spans="1:9" x14ac:dyDescent="0.2">
      <c r="A979" s="272" t="s">
        <v>555</v>
      </c>
      <c r="B979" s="271" t="s">
        <v>825</v>
      </c>
      <c r="C979" s="271" t="s">
        <v>298</v>
      </c>
      <c r="D979" s="271" t="s">
        <v>285</v>
      </c>
      <c r="E979" s="271" t="s">
        <v>870</v>
      </c>
      <c r="F979" s="271" t="s">
        <v>556</v>
      </c>
      <c r="G979" s="253">
        <v>21.408000000000001</v>
      </c>
      <c r="H979" s="253">
        <v>0</v>
      </c>
      <c r="I979" s="261">
        <v>0</v>
      </c>
    </row>
    <row r="980" spans="1:9" x14ac:dyDescent="0.2">
      <c r="A980" s="255" t="s">
        <v>555</v>
      </c>
      <c r="B980" s="256" t="s">
        <v>825</v>
      </c>
      <c r="C980" s="256" t="s">
        <v>298</v>
      </c>
      <c r="D980" s="256" t="s">
        <v>285</v>
      </c>
      <c r="E980" s="256" t="s">
        <v>929</v>
      </c>
      <c r="F980" s="256" t="s">
        <v>556</v>
      </c>
      <c r="G980" s="253">
        <v>21.408000000000001</v>
      </c>
      <c r="H980" s="253">
        <v>0</v>
      </c>
      <c r="I980" s="261">
        <v>0</v>
      </c>
    </row>
    <row r="981" spans="1:9" x14ac:dyDescent="0.2">
      <c r="A981" s="276" t="s">
        <v>443</v>
      </c>
      <c r="B981" s="275" t="s">
        <v>825</v>
      </c>
      <c r="C981" s="275" t="s">
        <v>298</v>
      </c>
      <c r="D981" s="275" t="s">
        <v>285</v>
      </c>
      <c r="E981" s="275" t="s">
        <v>444</v>
      </c>
      <c r="F981" s="275"/>
      <c r="G981" s="253">
        <v>331.46499999999997</v>
      </c>
      <c r="H981" s="253">
        <v>0</v>
      </c>
      <c r="I981" s="261">
        <v>0</v>
      </c>
    </row>
    <row r="982" spans="1:9" x14ac:dyDescent="0.2">
      <c r="A982" s="262" t="s">
        <v>932</v>
      </c>
      <c r="B982" s="254" t="s">
        <v>825</v>
      </c>
      <c r="C982" s="254" t="s">
        <v>298</v>
      </c>
      <c r="D982" s="254" t="s">
        <v>285</v>
      </c>
      <c r="E982" s="254" t="s">
        <v>933</v>
      </c>
      <c r="F982" s="254"/>
      <c r="G982" s="253">
        <v>331.46499999999997</v>
      </c>
      <c r="H982" s="253">
        <v>0</v>
      </c>
      <c r="I982" s="261">
        <v>0</v>
      </c>
    </row>
    <row r="983" spans="1:9" x14ac:dyDescent="0.2">
      <c r="A983" s="272" t="s">
        <v>427</v>
      </c>
      <c r="B983" s="271" t="s">
        <v>825</v>
      </c>
      <c r="C983" s="271" t="s">
        <v>298</v>
      </c>
      <c r="D983" s="271" t="s">
        <v>285</v>
      </c>
      <c r="E983" s="271" t="s">
        <v>933</v>
      </c>
      <c r="F983" s="271" t="s">
        <v>428</v>
      </c>
      <c r="G983" s="253">
        <v>331.46499999999997</v>
      </c>
      <c r="H983" s="253">
        <v>0</v>
      </c>
      <c r="I983" s="261">
        <v>0</v>
      </c>
    </row>
    <row r="984" spans="1:9" x14ac:dyDescent="0.2">
      <c r="A984" s="255" t="s">
        <v>427</v>
      </c>
      <c r="B984" s="256" t="s">
        <v>825</v>
      </c>
      <c r="C984" s="256" t="s">
        <v>298</v>
      </c>
      <c r="D984" s="256" t="s">
        <v>285</v>
      </c>
      <c r="E984" s="256" t="s">
        <v>934</v>
      </c>
      <c r="F984" s="256" t="s">
        <v>428</v>
      </c>
      <c r="G984" s="253">
        <v>328.15</v>
      </c>
      <c r="H984" s="253">
        <v>0</v>
      </c>
      <c r="I984" s="261">
        <v>0</v>
      </c>
    </row>
    <row r="985" spans="1:9" x14ac:dyDescent="0.2">
      <c r="A985" s="255" t="s">
        <v>427</v>
      </c>
      <c r="B985" s="256" t="s">
        <v>825</v>
      </c>
      <c r="C985" s="256" t="s">
        <v>298</v>
      </c>
      <c r="D985" s="256" t="s">
        <v>285</v>
      </c>
      <c r="E985" s="256" t="s">
        <v>935</v>
      </c>
      <c r="F985" s="256" t="s">
        <v>428</v>
      </c>
      <c r="G985" s="253">
        <v>3.3149999999999999</v>
      </c>
      <c r="H985" s="253">
        <v>0</v>
      </c>
      <c r="I985" s="261">
        <v>0</v>
      </c>
    </row>
    <row r="986" spans="1:9" x14ac:dyDescent="0.2">
      <c r="A986" s="278" t="s">
        <v>1130</v>
      </c>
      <c r="B986" s="277" t="s">
        <v>825</v>
      </c>
      <c r="C986" s="277" t="s">
        <v>298</v>
      </c>
      <c r="D986" s="277" t="s">
        <v>289</v>
      </c>
      <c r="E986" s="277"/>
      <c r="F986" s="277"/>
      <c r="G986" s="251">
        <v>1008.5881900000001</v>
      </c>
      <c r="H986" s="251">
        <v>0</v>
      </c>
      <c r="I986" s="252">
        <v>0</v>
      </c>
    </row>
    <row r="987" spans="1:9" ht="24" x14ac:dyDescent="0.2">
      <c r="A987" s="276" t="s">
        <v>578</v>
      </c>
      <c r="B987" s="275" t="s">
        <v>825</v>
      </c>
      <c r="C987" s="275" t="s">
        <v>298</v>
      </c>
      <c r="D987" s="275" t="s">
        <v>289</v>
      </c>
      <c r="E987" s="275" t="s">
        <v>579</v>
      </c>
      <c r="F987" s="275"/>
      <c r="G987" s="253">
        <v>1008.5881900000001</v>
      </c>
      <c r="H987" s="253">
        <v>0</v>
      </c>
      <c r="I987" s="261">
        <v>0</v>
      </c>
    </row>
    <row r="988" spans="1:9" ht="24" x14ac:dyDescent="0.2">
      <c r="A988" s="274" t="s">
        <v>580</v>
      </c>
      <c r="B988" s="273" t="s">
        <v>825</v>
      </c>
      <c r="C988" s="273" t="s">
        <v>298</v>
      </c>
      <c r="D988" s="273" t="s">
        <v>289</v>
      </c>
      <c r="E988" s="273" t="s">
        <v>581</v>
      </c>
      <c r="F988" s="273"/>
      <c r="G988" s="253">
        <v>1008.5881900000001</v>
      </c>
      <c r="H988" s="253">
        <v>0</v>
      </c>
      <c r="I988" s="261">
        <v>0</v>
      </c>
    </row>
    <row r="989" spans="1:9" x14ac:dyDescent="0.2">
      <c r="A989" s="262" t="s">
        <v>582</v>
      </c>
      <c r="B989" s="254" t="s">
        <v>825</v>
      </c>
      <c r="C989" s="254" t="s">
        <v>298</v>
      </c>
      <c r="D989" s="254" t="s">
        <v>289</v>
      </c>
      <c r="E989" s="254" t="s">
        <v>583</v>
      </c>
      <c r="F989" s="254"/>
      <c r="G989" s="253">
        <v>1008.5881900000001</v>
      </c>
      <c r="H989" s="253">
        <v>0</v>
      </c>
      <c r="I989" s="261">
        <v>0</v>
      </c>
    </row>
    <row r="990" spans="1:9" x14ac:dyDescent="0.2">
      <c r="A990" s="272" t="s">
        <v>427</v>
      </c>
      <c r="B990" s="271" t="s">
        <v>825</v>
      </c>
      <c r="C990" s="271" t="s">
        <v>298</v>
      </c>
      <c r="D990" s="271" t="s">
        <v>289</v>
      </c>
      <c r="E990" s="271" t="s">
        <v>583</v>
      </c>
      <c r="F990" s="271" t="s">
        <v>428</v>
      </c>
      <c r="G990" s="253">
        <v>1008.5881900000001</v>
      </c>
      <c r="H990" s="253">
        <v>0</v>
      </c>
      <c r="I990" s="261">
        <v>0</v>
      </c>
    </row>
    <row r="991" spans="1:9" x14ac:dyDescent="0.2">
      <c r="A991" s="255" t="s">
        <v>427</v>
      </c>
      <c r="B991" s="256" t="s">
        <v>825</v>
      </c>
      <c r="C991" s="256" t="s">
        <v>298</v>
      </c>
      <c r="D991" s="256" t="s">
        <v>289</v>
      </c>
      <c r="E991" s="256" t="s">
        <v>1156</v>
      </c>
      <c r="F991" s="256" t="s">
        <v>428</v>
      </c>
      <c r="G991" s="253">
        <v>1008.5881900000001</v>
      </c>
      <c r="H991" s="253">
        <v>0</v>
      </c>
      <c r="I991" s="261">
        <v>0</v>
      </c>
    </row>
    <row r="992" spans="1:9" x14ac:dyDescent="0.2">
      <c r="A992" s="280" t="s">
        <v>328</v>
      </c>
      <c r="B992" s="279" t="s">
        <v>825</v>
      </c>
      <c r="C992" s="279" t="s">
        <v>327</v>
      </c>
      <c r="D992" s="279"/>
      <c r="E992" s="279"/>
      <c r="F992" s="279"/>
      <c r="G992" s="258">
        <v>1715.0018700000001</v>
      </c>
      <c r="H992" s="258">
        <v>0</v>
      </c>
      <c r="I992" s="260">
        <v>0</v>
      </c>
    </row>
    <row r="993" spans="1:9" x14ac:dyDescent="0.2">
      <c r="A993" s="278" t="s">
        <v>329</v>
      </c>
      <c r="B993" s="277" t="s">
        <v>825</v>
      </c>
      <c r="C993" s="277" t="s">
        <v>327</v>
      </c>
      <c r="D993" s="277" t="s">
        <v>44</v>
      </c>
      <c r="E993" s="277"/>
      <c r="F993" s="277"/>
      <c r="G993" s="251">
        <v>1715.0018700000001</v>
      </c>
      <c r="H993" s="251">
        <v>0</v>
      </c>
      <c r="I993" s="252">
        <v>0</v>
      </c>
    </row>
    <row r="994" spans="1:9" ht="24" x14ac:dyDescent="0.2">
      <c r="A994" s="276" t="s">
        <v>786</v>
      </c>
      <c r="B994" s="275" t="s">
        <v>825</v>
      </c>
      <c r="C994" s="275" t="s">
        <v>327</v>
      </c>
      <c r="D994" s="275" t="s">
        <v>44</v>
      </c>
      <c r="E994" s="275" t="s">
        <v>787</v>
      </c>
      <c r="F994" s="275"/>
      <c r="G994" s="253">
        <v>735.00187000000005</v>
      </c>
      <c r="H994" s="253">
        <v>0</v>
      </c>
      <c r="I994" s="261">
        <v>0</v>
      </c>
    </row>
    <row r="995" spans="1:9" ht="24" x14ac:dyDescent="0.2">
      <c r="A995" s="274" t="s">
        <v>788</v>
      </c>
      <c r="B995" s="273" t="s">
        <v>825</v>
      </c>
      <c r="C995" s="273" t="s">
        <v>327</v>
      </c>
      <c r="D995" s="273" t="s">
        <v>44</v>
      </c>
      <c r="E995" s="273" t="s">
        <v>789</v>
      </c>
      <c r="F995" s="273"/>
      <c r="G995" s="253">
        <v>735.00187000000005</v>
      </c>
      <c r="H995" s="253">
        <v>0</v>
      </c>
      <c r="I995" s="261">
        <v>0</v>
      </c>
    </row>
    <row r="996" spans="1:9" x14ac:dyDescent="0.2">
      <c r="A996" s="262" t="s">
        <v>486</v>
      </c>
      <c r="B996" s="254" t="s">
        <v>825</v>
      </c>
      <c r="C996" s="254" t="s">
        <v>327</v>
      </c>
      <c r="D996" s="254" t="s">
        <v>44</v>
      </c>
      <c r="E996" s="254" t="s">
        <v>802</v>
      </c>
      <c r="F996" s="254"/>
      <c r="G996" s="253">
        <v>735.00187000000005</v>
      </c>
      <c r="H996" s="253">
        <v>0</v>
      </c>
      <c r="I996" s="261">
        <v>0</v>
      </c>
    </row>
    <row r="997" spans="1:9" x14ac:dyDescent="0.2">
      <c r="A997" s="272" t="s">
        <v>427</v>
      </c>
      <c r="B997" s="271" t="s">
        <v>825</v>
      </c>
      <c r="C997" s="271" t="s">
        <v>327</v>
      </c>
      <c r="D997" s="271" t="s">
        <v>44</v>
      </c>
      <c r="E997" s="271" t="s">
        <v>802</v>
      </c>
      <c r="F997" s="271" t="s">
        <v>428</v>
      </c>
      <c r="G997" s="253">
        <v>507.51756999999998</v>
      </c>
      <c r="H997" s="253">
        <v>0</v>
      </c>
      <c r="I997" s="261">
        <v>0</v>
      </c>
    </row>
    <row r="998" spans="1:9" x14ac:dyDescent="0.2">
      <c r="A998" s="255" t="s">
        <v>427</v>
      </c>
      <c r="B998" s="256" t="s">
        <v>825</v>
      </c>
      <c r="C998" s="256" t="s">
        <v>327</v>
      </c>
      <c r="D998" s="256" t="s">
        <v>44</v>
      </c>
      <c r="E998" s="256" t="s">
        <v>809</v>
      </c>
      <c r="F998" s="256" t="s">
        <v>428</v>
      </c>
      <c r="G998" s="253">
        <v>507.51756999999998</v>
      </c>
      <c r="H998" s="253">
        <v>0</v>
      </c>
      <c r="I998" s="261">
        <v>0</v>
      </c>
    </row>
    <row r="999" spans="1:9" x14ac:dyDescent="0.2">
      <c r="A999" s="272" t="s">
        <v>555</v>
      </c>
      <c r="B999" s="271" t="s">
        <v>825</v>
      </c>
      <c r="C999" s="271" t="s">
        <v>327</v>
      </c>
      <c r="D999" s="271" t="s">
        <v>44</v>
      </c>
      <c r="E999" s="271" t="s">
        <v>802</v>
      </c>
      <c r="F999" s="271" t="s">
        <v>556</v>
      </c>
      <c r="G999" s="253">
        <v>227.48429999999999</v>
      </c>
      <c r="H999" s="253">
        <v>0</v>
      </c>
      <c r="I999" s="261">
        <v>0</v>
      </c>
    </row>
    <row r="1000" spans="1:9" x14ac:dyDescent="0.2">
      <c r="A1000" s="255" t="s">
        <v>555</v>
      </c>
      <c r="B1000" s="256" t="s">
        <v>825</v>
      </c>
      <c r="C1000" s="256" t="s">
        <v>327</v>
      </c>
      <c r="D1000" s="256" t="s">
        <v>44</v>
      </c>
      <c r="E1000" s="256" t="s">
        <v>809</v>
      </c>
      <c r="F1000" s="256" t="s">
        <v>556</v>
      </c>
      <c r="G1000" s="253">
        <v>227.48429999999999</v>
      </c>
      <c r="H1000" s="253">
        <v>0</v>
      </c>
      <c r="I1000" s="261">
        <v>0</v>
      </c>
    </row>
    <row r="1001" spans="1:9" ht="24" x14ac:dyDescent="0.2">
      <c r="A1001" s="276" t="s">
        <v>578</v>
      </c>
      <c r="B1001" s="275" t="s">
        <v>825</v>
      </c>
      <c r="C1001" s="275" t="s">
        <v>327</v>
      </c>
      <c r="D1001" s="275" t="s">
        <v>44</v>
      </c>
      <c r="E1001" s="275" t="s">
        <v>579</v>
      </c>
      <c r="F1001" s="275"/>
      <c r="G1001" s="253">
        <v>980</v>
      </c>
      <c r="H1001" s="253">
        <v>0</v>
      </c>
      <c r="I1001" s="261">
        <v>0</v>
      </c>
    </row>
    <row r="1002" spans="1:9" ht="24" x14ac:dyDescent="0.2">
      <c r="A1002" s="274" t="s">
        <v>580</v>
      </c>
      <c r="B1002" s="273" t="s">
        <v>825</v>
      </c>
      <c r="C1002" s="273" t="s">
        <v>327</v>
      </c>
      <c r="D1002" s="273" t="s">
        <v>44</v>
      </c>
      <c r="E1002" s="273" t="s">
        <v>581</v>
      </c>
      <c r="F1002" s="273"/>
      <c r="G1002" s="253">
        <v>980</v>
      </c>
      <c r="H1002" s="253">
        <v>0</v>
      </c>
      <c r="I1002" s="261">
        <v>0</v>
      </c>
    </row>
    <row r="1003" spans="1:9" ht="24" x14ac:dyDescent="0.2">
      <c r="A1003" s="262" t="s">
        <v>665</v>
      </c>
      <c r="B1003" s="254" t="s">
        <v>825</v>
      </c>
      <c r="C1003" s="254" t="s">
        <v>327</v>
      </c>
      <c r="D1003" s="254" t="s">
        <v>44</v>
      </c>
      <c r="E1003" s="254" t="s">
        <v>666</v>
      </c>
      <c r="F1003" s="254"/>
      <c r="G1003" s="253">
        <v>980</v>
      </c>
      <c r="H1003" s="253">
        <v>0</v>
      </c>
      <c r="I1003" s="261">
        <v>0</v>
      </c>
    </row>
    <row r="1004" spans="1:9" x14ac:dyDescent="0.2">
      <c r="A1004" s="272" t="s">
        <v>427</v>
      </c>
      <c r="B1004" s="271" t="s">
        <v>825</v>
      </c>
      <c r="C1004" s="271" t="s">
        <v>327</v>
      </c>
      <c r="D1004" s="271" t="s">
        <v>44</v>
      </c>
      <c r="E1004" s="271" t="s">
        <v>666</v>
      </c>
      <c r="F1004" s="271" t="s">
        <v>428</v>
      </c>
      <c r="G1004" s="253">
        <v>980</v>
      </c>
      <c r="H1004" s="253">
        <v>0</v>
      </c>
      <c r="I1004" s="261">
        <v>0</v>
      </c>
    </row>
    <row r="1005" spans="1:9" x14ac:dyDescent="0.2">
      <c r="A1005" s="255" t="s">
        <v>427</v>
      </c>
      <c r="B1005" s="256" t="s">
        <v>825</v>
      </c>
      <c r="C1005" s="256" t="s">
        <v>327</v>
      </c>
      <c r="D1005" s="256" t="s">
        <v>44</v>
      </c>
      <c r="E1005" s="256" t="s">
        <v>1135</v>
      </c>
      <c r="F1005" s="256" t="s">
        <v>428</v>
      </c>
      <c r="G1005" s="253">
        <v>980</v>
      </c>
      <c r="H1005" s="253">
        <v>0</v>
      </c>
      <c r="I1005" s="261">
        <v>0</v>
      </c>
    </row>
    <row r="1006" spans="1:9" ht="48.75" thickBot="1" x14ac:dyDescent="0.25">
      <c r="A1006" s="282" t="s">
        <v>936</v>
      </c>
      <c r="B1006" s="281" t="s">
        <v>937</v>
      </c>
      <c r="C1006" s="281"/>
      <c r="D1006" s="281"/>
      <c r="E1006" s="281"/>
      <c r="F1006" s="281"/>
      <c r="G1006" s="264">
        <v>6866.7702399999998</v>
      </c>
      <c r="H1006" s="264">
        <v>12345.2</v>
      </c>
      <c r="I1006" s="259">
        <v>21910.1</v>
      </c>
    </row>
    <row r="1007" spans="1:9" x14ac:dyDescent="0.2">
      <c r="A1007" s="280" t="s">
        <v>281</v>
      </c>
      <c r="B1007" s="279" t="s">
        <v>937</v>
      </c>
      <c r="C1007" s="279" t="s">
        <v>44</v>
      </c>
      <c r="D1007" s="279"/>
      <c r="E1007" s="279"/>
      <c r="F1007" s="279"/>
      <c r="G1007" s="258">
        <v>6573.4</v>
      </c>
      <c r="H1007" s="258">
        <v>5060</v>
      </c>
      <c r="I1007" s="260">
        <v>6560</v>
      </c>
    </row>
    <row r="1008" spans="1:9" ht="36" x14ac:dyDescent="0.2">
      <c r="A1008" s="278" t="s">
        <v>290</v>
      </c>
      <c r="B1008" s="277" t="s">
        <v>937</v>
      </c>
      <c r="C1008" s="277" t="s">
        <v>44</v>
      </c>
      <c r="D1008" s="277" t="s">
        <v>289</v>
      </c>
      <c r="E1008" s="277"/>
      <c r="F1008" s="277"/>
      <c r="G1008" s="251">
        <v>6564</v>
      </c>
      <c r="H1008" s="251">
        <v>5055</v>
      </c>
      <c r="I1008" s="252">
        <v>6555</v>
      </c>
    </row>
    <row r="1009" spans="1:9" ht="24" x14ac:dyDescent="0.2">
      <c r="A1009" s="276" t="s">
        <v>578</v>
      </c>
      <c r="B1009" s="275" t="s">
        <v>937</v>
      </c>
      <c r="C1009" s="275" t="s">
        <v>44</v>
      </c>
      <c r="D1009" s="275" t="s">
        <v>289</v>
      </c>
      <c r="E1009" s="275" t="s">
        <v>579</v>
      </c>
      <c r="F1009" s="275"/>
      <c r="G1009" s="253">
        <v>6564</v>
      </c>
      <c r="H1009" s="253">
        <v>5055</v>
      </c>
      <c r="I1009" s="261">
        <v>6555</v>
      </c>
    </row>
    <row r="1010" spans="1:9" ht="24" x14ac:dyDescent="0.2">
      <c r="A1010" s="274" t="s">
        <v>811</v>
      </c>
      <c r="B1010" s="273" t="s">
        <v>937</v>
      </c>
      <c r="C1010" s="273" t="s">
        <v>44</v>
      </c>
      <c r="D1010" s="273" t="s">
        <v>289</v>
      </c>
      <c r="E1010" s="273" t="s">
        <v>812</v>
      </c>
      <c r="F1010" s="273"/>
      <c r="G1010" s="253">
        <v>6564</v>
      </c>
      <c r="H1010" s="253">
        <v>5055</v>
      </c>
      <c r="I1010" s="261">
        <v>6555</v>
      </c>
    </row>
    <row r="1011" spans="1:9" ht="24" x14ac:dyDescent="0.2">
      <c r="A1011" s="262" t="s">
        <v>400</v>
      </c>
      <c r="B1011" s="254" t="s">
        <v>937</v>
      </c>
      <c r="C1011" s="254" t="s">
        <v>44</v>
      </c>
      <c r="D1011" s="254" t="s">
        <v>289</v>
      </c>
      <c r="E1011" s="254" t="s">
        <v>938</v>
      </c>
      <c r="F1011" s="254"/>
      <c r="G1011" s="253">
        <v>6564</v>
      </c>
      <c r="H1011" s="253">
        <v>5055</v>
      </c>
      <c r="I1011" s="261">
        <v>6555</v>
      </c>
    </row>
    <row r="1012" spans="1:9" x14ac:dyDescent="0.2">
      <c r="A1012" s="272" t="s">
        <v>402</v>
      </c>
      <c r="B1012" s="271" t="s">
        <v>937</v>
      </c>
      <c r="C1012" s="271" t="s">
        <v>44</v>
      </c>
      <c r="D1012" s="271" t="s">
        <v>289</v>
      </c>
      <c r="E1012" s="271" t="s">
        <v>938</v>
      </c>
      <c r="F1012" s="271" t="s">
        <v>403</v>
      </c>
      <c r="G1012" s="253">
        <v>5000</v>
      </c>
      <c r="H1012" s="253">
        <v>3850</v>
      </c>
      <c r="I1012" s="261">
        <v>5000</v>
      </c>
    </row>
    <row r="1013" spans="1:9" x14ac:dyDescent="0.2">
      <c r="A1013" s="255" t="s">
        <v>402</v>
      </c>
      <c r="B1013" s="256" t="s">
        <v>937</v>
      </c>
      <c r="C1013" s="256" t="s">
        <v>44</v>
      </c>
      <c r="D1013" s="256" t="s">
        <v>289</v>
      </c>
      <c r="E1013" s="256" t="s">
        <v>939</v>
      </c>
      <c r="F1013" s="256" t="s">
        <v>403</v>
      </c>
      <c r="G1013" s="253">
        <v>5000</v>
      </c>
      <c r="H1013" s="253">
        <v>3850</v>
      </c>
      <c r="I1013" s="261">
        <v>5000</v>
      </c>
    </row>
    <row r="1014" spans="1:9" ht="36" x14ac:dyDescent="0.2">
      <c r="A1014" s="272" t="s">
        <v>407</v>
      </c>
      <c r="B1014" s="271" t="s">
        <v>937</v>
      </c>
      <c r="C1014" s="271" t="s">
        <v>44</v>
      </c>
      <c r="D1014" s="271" t="s">
        <v>289</v>
      </c>
      <c r="E1014" s="271" t="s">
        <v>938</v>
      </c>
      <c r="F1014" s="271" t="s">
        <v>408</v>
      </c>
      <c r="G1014" s="253">
        <v>1500</v>
      </c>
      <c r="H1014" s="253">
        <v>1150</v>
      </c>
      <c r="I1014" s="261">
        <v>1500</v>
      </c>
    </row>
    <row r="1015" spans="1:9" ht="36" x14ac:dyDescent="0.2">
      <c r="A1015" s="255" t="s">
        <v>407</v>
      </c>
      <c r="B1015" s="256" t="s">
        <v>937</v>
      </c>
      <c r="C1015" s="256" t="s">
        <v>44</v>
      </c>
      <c r="D1015" s="256" t="s">
        <v>289</v>
      </c>
      <c r="E1015" s="256" t="s">
        <v>939</v>
      </c>
      <c r="F1015" s="256" t="s">
        <v>408</v>
      </c>
      <c r="G1015" s="253">
        <v>1500</v>
      </c>
      <c r="H1015" s="253">
        <v>1150</v>
      </c>
      <c r="I1015" s="261">
        <v>1500</v>
      </c>
    </row>
    <row r="1016" spans="1:9" x14ac:dyDescent="0.2">
      <c r="A1016" s="272" t="s">
        <v>427</v>
      </c>
      <c r="B1016" s="271" t="s">
        <v>937</v>
      </c>
      <c r="C1016" s="271" t="s">
        <v>44</v>
      </c>
      <c r="D1016" s="271" t="s">
        <v>289</v>
      </c>
      <c r="E1016" s="271" t="s">
        <v>938</v>
      </c>
      <c r="F1016" s="271" t="s">
        <v>428</v>
      </c>
      <c r="G1016" s="253">
        <v>64</v>
      </c>
      <c r="H1016" s="253">
        <v>55</v>
      </c>
      <c r="I1016" s="261">
        <v>55</v>
      </c>
    </row>
    <row r="1017" spans="1:9" x14ac:dyDescent="0.2">
      <c r="A1017" s="255" t="s">
        <v>427</v>
      </c>
      <c r="B1017" s="256" t="s">
        <v>937</v>
      </c>
      <c r="C1017" s="256" t="s">
        <v>44</v>
      </c>
      <c r="D1017" s="256" t="s">
        <v>289</v>
      </c>
      <c r="E1017" s="256" t="s">
        <v>939</v>
      </c>
      <c r="F1017" s="256" t="s">
        <v>428</v>
      </c>
      <c r="G1017" s="253">
        <v>64</v>
      </c>
      <c r="H1017" s="253">
        <v>55</v>
      </c>
      <c r="I1017" s="261">
        <v>55</v>
      </c>
    </row>
    <row r="1018" spans="1:9" x14ac:dyDescent="0.2">
      <c r="A1018" s="278" t="s">
        <v>292</v>
      </c>
      <c r="B1018" s="277" t="s">
        <v>937</v>
      </c>
      <c r="C1018" s="277" t="s">
        <v>44</v>
      </c>
      <c r="D1018" s="277" t="s">
        <v>291</v>
      </c>
      <c r="E1018" s="277"/>
      <c r="F1018" s="277"/>
      <c r="G1018" s="251">
        <v>9.4</v>
      </c>
      <c r="H1018" s="251">
        <v>5</v>
      </c>
      <c r="I1018" s="252">
        <v>5</v>
      </c>
    </row>
    <row r="1019" spans="1:9" ht="24" x14ac:dyDescent="0.2">
      <c r="A1019" s="276" t="s">
        <v>578</v>
      </c>
      <c r="B1019" s="275" t="s">
        <v>937</v>
      </c>
      <c r="C1019" s="275" t="s">
        <v>44</v>
      </c>
      <c r="D1019" s="275" t="s">
        <v>291</v>
      </c>
      <c r="E1019" s="275" t="s">
        <v>579</v>
      </c>
      <c r="F1019" s="275"/>
      <c r="G1019" s="253">
        <v>9.4</v>
      </c>
      <c r="H1019" s="253">
        <v>5</v>
      </c>
      <c r="I1019" s="261">
        <v>5</v>
      </c>
    </row>
    <row r="1020" spans="1:9" ht="24" x14ac:dyDescent="0.2">
      <c r="A1020" s="274" t="s">
        <v>580</v>
      </c>
      <c r="B1020" s="273" t="s">
        <v>937</v>
      </c>
      <c r="C1020" s="273" t="s">
        <v>44</v>
      </c>
      <c r="D1020" s="273" t="s">
        <v>291</v>
      </c>
      <c r="E1020" s="273" t="s">
        <v>581</v>
      </c>
      <c r="F1020" s="273"/>
      <c r="G1020" s="253">
        <v>9.4</v>
      </c>
      <c r="H1020" s="253">
        <v>5</v>
      </c>
      <c r="I1020" s="261">
        <v>5</v>
      </c>
    </row>
    <row r="1021" spans="1:9" ht="24" x14ac:dyDescent="0.2">
      <c r="A1021" s="262" t="s">
        <v>940</v>
      </c>
      <c r="B1021" s="254" t="s">
        <v>937</v>
      </c>
      <c r="C1021" s="254" t="s">
        <v>44</v>
      </c>
      <c r="D1021" s="254" t="s">
        <v>291</v>
      </c>
      <c r="E1021" s="254" t="s">
        <v>941</v>
      </c>
      <c r="F1021" s="254"/>
      <c r="G1021" s="253">
        <v>9.4</v>
      </c>
      <c r="H1021" s="253">
        <v>5</v>
      </c>
      <c r="I1021" s="261">
        <v>5</v>
      </c>
    </row>
    <row r="1022" spans="1:9" x14ac:dyDescent="0.2">
      <c r="A1022" s="272" t="s">
        <v>427</v>
      </c>
      <c r="B1022" s="271" t="s">
        <v>937</v>
      </c>
      <c r="C1022" s="271" t="s">
        <v>44</v>
      </c>
      <c r="D1022" s="271" t="s">
        <v>291</v>
      </c>
      <c r="E1022" s="271" t="s">
        <v>941</v>
      </c>
      <c r="F1022" s="271" t="s">
        <v>428</v>
      </c>
      <c r="G1022" s="253">
        <v>9.4</v>
      </c>
      <c r="H1022" s="253">
        <v>5</v>
      </c>
      <c r="I1022" s="261">
        <v>5</v>
      </c>
    </row>
    <row r="1023" spans="1:9" x14ac:dyDescent="0.2">
      <c r="A1023" s="255" t="s">
        <v>427</v>
      </c>
      <c r="B1023" s="256" t="s">
        <v>937</v>
      </c>
      <c r="C1023" s="256" t="s">
        <v>44</v>
      </c>
      <c r="D1023" s="256" t="s">
        <v>291</v>
      </c>
      <c r="E1023" s="256" t="s">
        <v>942</v>
      </c>
      <c r="F1023" s="256" t="s">
        <v>428</v>
      </c>
      <c r="G1023" s="253">
        <v>9.4</v>
      </c>
      <c r="H1023" s="253">
        <v>5</v>
      </c>
      <c r="I1023" s="261">
        <v>5</v>
      </c>
    </row>
    <row r="1024" spans="1:9" x14ac:dyDescent="0.2">
      <c r="A1024" s="280" t="s">
        <v>323</v>
      </c>
      <c r="B1024" s="279" t="s">
        <v>937</v>
      </c>
      <c r="C1024" s="279" t="s">
        <v>298</v>
      </c>
      <c r="D1024" s="279"/>
      <c r="E1024" s="279"/>
      <c r="F1024" s="279"/>
      <c r="G1024" s="258">
        <v>233.37024</v>
      </c>
      <c r="H1024" s="258">
        <v>60</v>
      </c>
      <c r="I1024" s="260">
        <v>60</v>
      </c>
    </row>
    <row r="1025" spans="1:9" x14ac:dyDescent="0.2">
      <c r="A1025" s="278" t="s">
        <v>324</v>
      </c>
      <c r="B1025" s="277" t="s">
        <v>937</v>
      </c>
      <c r="C1025" s="277" t="s">
        <v>298</v>
      </c>
      <c r="D1025" s="277" t="s">
        <v>44</v>
      </c>
      <c r="E1025" s="277"/>
      <c r="F1025" s="277"/>
      <c r="G1025" s="251">
        <v>233.37024</v>
      </c>
      <c r="H1025" s="251">
        <v>60</v>
      </c>
      <c r="I1025" s="252">
        <v>60</v>
      </c>
    </row>
    <row r="1026" spans="1:9" ht="24" x14ac:dyDescent="0.2">
      <c r="A1026" s="276" t="s">
        <v>578</v>
      </c>
      <c r="B1026" s="275" t="s">
        <v>937</v>
      </c>
      <c r="C1026" s="275" t="s">
        <v>298</v>
      </c>
      <c r="D1026" s="275" t="s">
        <v>44</v>
      </c>
      <c r="E1026" s="275" t="s">
        <v>579</v>
      </c>
      <c r="F1026" s="275"/>
      <c r="G1026" s="253">
        <v>233.37024</v>
      </c>
      <c r="H1026" s="253">
        <v>60</v>
      </c>
      <c r="I1026" s="261">
        <v>60</v>
      </c>
    </row>
    <row r="1027" spans="1:9" ht="24" x14ac:dyDescent="0.2">
      <c r="A1027" s="274" t="s">
        <v>811</v>
      </c>
      <c r="B1027" s="273" t="s">
        <v>937</v>
      </c>
      <c r="C1027" s="273" t="s">
        <v>298</v>
      </c>
      <c r="D1027" s="273" t="s">
        <v>44</v>
      </c>
      <c r="E1027" s="273" t="s">
        <v>812</v>
      </c>
      <c r="F1027" s="273"/>
      <c r="G1027" s="253">
        <v>233.37024</v>
      </c>
      <c r="H1027" s="253">
        <v>60</v>
      </c>
      <c r="I1027" s="261">
        <v>60</v>
      </c>
    </row>
    <row r="1028" spans="1:9" ht="24" x14ac:dyDescent="0.2">
      <c r="A1028" s="262" t="s">
        <v>759</v>
      </c>
      <c r="B1028" s="254" t="s">
        <v>937</v>
      </c>
      <c r="C1028" s="254" t="s">
        <v>298</v>
      </c>
      <c r="D1028" s="254" t="s">
        <v>44</v>
      </c>
      <c r="E1028" s="254" t="s">
        <v>943</v>
      </c>
      <c r="F1028" s="254"/>
      <c r="G1028" s="253">
        <v>233.37024</v>
      </c>
      <c r="H1028" s="253">
        <v>60</v>
      </c>
      <c r="I1028" s="261">
        <v>60</v>
      </c>
    </row>
    <row r="1029" spans="1:9" x14ac:dyDescent="0.2">
      <c r="A1029" s="272" t="s">
        <v>761</v>
      </c>
      <c r="B1029" s="271" t="s">
        <v>937</v>
      </c>
      <c r="C1029" s="271" t="s">
        <v>298</v>
      </c>
      <c r="D1029" s="271" t="s">
        <v>44</v>
      </c>
      <c r="E1029" s="271" t="s">
        <v>943</v>
      </c>
      <c r="F1029" s="271" t="s">
        <v>762</v>
      </c>
      <c r="G1029" s="253">
        <v>233.37024</v>
      </c>
      <c r="H1029" s="253">
        <v>60</v>
      </c>
      <c r="I1029" s="261">
        <v>60</v>
      </c>
    </row>
    <row r="1030" spans="1:9" x14ac:dyDescent="0.2">
      <c r="A1030" s="255" t="s">
        <v>761</v>
      </c>
      <c r="B1030" s="256" t="s">
        <v>937</v>
      </c>
      <c r="C1030" s="256" t="s">
        <v>298</v>
      </c>
      <c r="D1030" s="256" t="s">
        <v>44</v>
      </c>
      <c r="E1030" s="256" t="s">
        <v>944</v>
      </c>
      <c r="F1030" s="256" t="s">
        <v>762</v>
      </c>
      <c r="G1030" s="253">
        <v>233.37024</v>
      </c>
      <c r="H1030" s="253">
        <v>60</v>
      </c>
      <c r="I1030" s="261">
        <v>60</v>
      </c>
    </row>
    <row r="1031" spans="1:9" ht="24" x14ac:dyDescent="0.2">
      <c r="A1031" s="280" t="s">
        <v>330</v>
      </c>
      <c r="B1031" s="279" t="s">
        <v>937</v>
      </c>
      <c r="C1031" s="279" t="s">
        <v>291</v>
      </c>
      <c r="D1031" s="279"/>
      <c r="E1031" s="279"/>
      <c r="F1031" s="279"/>
      <c r="G1031" s="258">
        <v>60</v>
      </c>
      <c r="H1031" s="258">
        <v>0</v>
      </c>
      <c r="I1031" s="260">
        <v>0</v>
      </c>
    </row>
    <row r="1032" spans="1:9" ht="24" x14ac:dyDescent="0.2">
      <c r="A1032" s="278" t="s">
        <v>331</v>
      </c>
      <c r="B1032" s="277" t="s">
        <v>937</v>
      </c>
      <c r="C1032" s="277" t="s">
        <v>291</v>
      </c>
      <c r="D1032" s="277" t="s">
        <v>44</v>
      </c>
      <c r="E1032" s="277"/>
      <c r="F1032" s="277"/>
      <c r="G1032" s="251">
        <v>60</v>
      </c>
      <c r="H1032" s="251">
        <v>0</v>
      </c>
      <c r="I1032" s="252">
        <v>0</v>
      </c>
    </row>
    <row r="1033" spans="1:9" ht="24" x14ac:dyDescent="0.2">
      <c r="A1033" s="276" t="s">
        <v>578</v>
      </c>
      <c r="B1033" s="275" t="s">
        <v>937</v>
      </c>
      <c r="C1033" s="275" t="s">
        <v>291</v>
      </c>
      <c r="D1033" s="275" t="s">
        <v>44</v>
      </c>
      <c r="E1033" s="275" t="s">
        <v>579</v>
      </c>
      <c r="F1033" s="275"/>
      <c r="G1033" s="253">
        <v>60</v>
      </c>
      <c r="H1033" s="253">
        <v>0</v>
      </c>
      <c r="I1033" s="261">
        <v>0</v>
      </c>
    </row>
    <row r="1034" spans="1:9" ht="24" x14ac:dyDescent="0.2">
      <c r="A1034" s="274" t="s">
        <v>811</v>
      </c>
      <c r="B1034" s="273" t="s">
        <v>937</v>
      </c>
      <c r="C1034" s="273" t="s">
        <v>291</v>
      </c>
      <c r="D1034" s="273" t="s">
        <v>44</v>
      </c>
      <c r="E1034" s="273" t="s">
        <v>812</v>
      </c>
      <c r="F1034" s="273"/>
      <c r="G1034" s="253">
        <v>60</v>
      </c>
      <c r="H1034" s="253">
        <v>0</v>
      </c>
      <c r="I1034" s="261">
        <v>0</v>
      </c>
    </row>
    <row r="1035" spans="1:9" x14ac:dyDescent="0.2">
      <c r="A1035" s="262" t="s">
        <v>813</v>
      </c>
      <c r="B1035" s="254" t="s">
        <v>937</v>
      </c>
      <c r="C1035" s="254" t="s">
        <v>291</v>
      </c>
      <c r="D1035" s="254" t="s">
        <v>44</v>
      </c>
      <c r="E1035" s="254" t="s">
        <v>814</v>
      </c>
      <c r="F1035" s="254"/>
      <c r="G1035" s="253">
        <v>60</v>
      </c>
      <c r="H1035" s="253">
        <v>0</v>
      </c>
      <c r="I1035" s="261">
        <v>0</v>
      </c>
    </row>
    <row r="1036" spans="1:9" x14ac:dyDescent="0.2">
      <c r="A1036" s="272" t="s">
        <v>813</v>
      </c>
      <c r="B1036" s="271" t="s">
        <v>937</v>
      </c>
      <c r="C1036" s="271" t="s">
        <v>291</v>
      </c>
      <c r="D1036" s="271" t="s">
        <v>44</v>
      </c>
      <c r="E1036" s="271" t="s">
        <v>814</v>
      </c>
      <c r="F1036" s="271" t="s">
        <v>815</v>
      </c>
      <c r="G1036" s="253">
        <v>60</v>
      </c>
      <c r="H1036" s="253">
        <v>0</v>
      </c>
      <c r="I1036" s="261">
        <v>0</v>
      </c>
    </row>
    <row r="1037" spans="1:9" x14ac:dyDescent="0.2">
      <c r="A1037" s="255" t="s">
        <v>813</v>
      </c>
      <c r="B1037" s="256" t="s">
        <v>937</v>
      </c>
      <c r="C1037" s="256" t="s">
        <v>291</v>
      </c>
      <c r="D1037" s="256" t="s">
        <v>44</v>
      </c>
      <c r="E1037" s="256" t="s">
        <v>816</v>
      </c>
      <c r="F1037" s="256" t="s">
        <v>815</v>
      </c>
      <c r="G1037" s="253">
        <v>60</v>
      </c>
      <c r="H1037" s="253">
        <v>0</v>
      </c>
      <c r="I1037" s="261">
        <v>0</v>
      </c>
    </row>
    <row r="1038" spans="1:9" x14ac:dyDescent="0.2">
      <c r="A1038" s="257" t="s">
        <v>1162</v>
      </c>
      <c r="B1038" s="279" t="s">
        <v>937</v>
      </c>
      <c r="C1038" s="279" t="s">
        <v>362</v>
      </c>
      <c r="D1038" s="279"/>
      <c r="E1038" s="279"/>
      <c r="F1038" s="279"/>
      <c r="G1038" s="258">
        <v>0</v>
      </c>
      <c r="H1038" s="258">
        <v>7225.2</v>
      </c>
      <c r="I1038" s="260">
        <v>15290.1</v>
      </c>
    </row>
    <row r="1039" spans="1:9" x14ac:dyDescent="0.2">
      <c r="A1039" s="278" t="s">
        <v>363</v>
      </c>
      <c r="B1039" s="277" t="s">
        <v>937</v>
      </c>
      <c r="C1039" s="277" t="s">
        <v>362</v>
      </c>
      <c r="D1039" s="277" t="s">
        <v>362</v>
      </c>
      <c r="E1039" s="277"/>
      <c r="F1039" s="277"/>
      <c r="G1039" s="251">
        <v>0</v>
      </c>
      <c r="H1039" s="251">
        <v>7225.2</v>
      </c>
      <c r="I1039" s="252">
        <v>15290.1</v>
      </c>
    </row>
    <row r="1040" spans="1:9" x14ac:dyDescent="0.2">
      <c r="A1040" s="276" t="s">
        <v>443</v>
      </c>
      <c r="B1040" s="275" t="s">
        <v>937</v>
      </c>
      <c r="C1040" s="275" t="s">
        <v>362</v>
      </c>
      <c r="D1040" s="275" t="s">
        <v>362</v>
      </c>
      <c r="E1040" s="275" t="s">
        <v>444</v>
      </c>
      <c r="F1040" s="275"/>
      <c r="G1040" s="253">
        <v>0</v>
      </c>
      <c r="H1040" s="253">
        <v>7225.2</v>
      </c>
      <c r="I1040" s="261">
        <v>15290.1</v>
      </c>
    </row>
    <row r="1041" spans="1:9" x14ac:dyDescent="0.2">
      <c r="A1041" s="272" t="s">
        <v>945</v>
      </c>
      <c r="B1041" s="271" t="s">
        <v>937</v>
      </c>
      <c r="C1041" s="271" t="s">
        <v>362</v>
      </c>
      <c r="D1041" s="271" t="s">
        <v>362</v>
      </c>
      <c r="E1041" s="271" t="s">
        <v>444</v>
      </c>
      <c r="F1041" s="271" t="s">
        <v>4</v>
      </c>
      <c r="G1041" s="253">
        <v>0</v>
      </c>
      <c r="H1041" s="253">
        <v>7225.2</v>
      </c>
      <c r="I1041" s="261">
        <v>15290.1</v>
      </c>
    </row>
    <row r="1042" spans="1:9" x14ac:dyDescent="0.2">
      <c r="A1042" s="255" t="s">
        <v>945</v>
      </c>
      <c r="B1042" s="256" t="s">
        <v>937</v>
      </c>
      <c r="C1042" s="256" t="s">
        <v>362</v>
      </c>
      <c r="D1042" s="256" t="s">
        <v>362</v>
      </c>
      <c r="E1042" s="256" t="s">
        <v>946</v>
      </c>
      <c r="F1042" s="256" t="s">
        <v>4</v>
      </c>
      <c r="G1042" s="253">
        <v>0</v>
      </c>
      <c r="H1042" s="253">
        <v>7225.2</v>
      </c>
      <c r="I1042" s="261">
        <v>15290.1</v>
      </c>
    </row>
    <row r="1043" spans="1:9" ht="13.5" thickBot="1" x14ac:dyDescent="0.25">
      <c r="A1043" s="263"/>
      <c r="B1043" s="268"/>
      <c r="C1043" s="268"/>
      <c r="D1043" s="268"/>
      <c r="E1043" s="268"/>
      <c r="F1043" s="268"/>
      <c r="G1043" s="268"/>
      <c r="H1043" s="268"/>
      <c r="I1043" s="267"/>
    </row>
    <row r="1044" spans="1:9" ht="13.5" thickBot="1" x14ac:dyDescent="0.25">
      <c r="A1044" s="265" t="s">
        <v>364</v>
      </c>
      <c r="B1044" s="266"/>
      <c r="C1044" s="266"/>
      <c r="D1044" s="266"/>
      <c r="E1044" s="266"/>
      <c r="F1044" s="266"/>
      <c r="G1044" s="283">
        <v>1374182.0485499999</v>
      </c>
      <c r="H1044" s="283">
        <v>848031.38647999999</v>
      </c>
      <c r="I1044" s="284">
        <v>1039928.07817</v>
      </c>
    </row>
  </sheetData>
  <autoFilter ref="A13:I13" xr:uid="{26F44A56-2C45-4700-93AB-6A9CD4AAC2D0}"/>
  <mergeCells count="17">
    <mergeCell ref="A6:H6"/>
    <mergeCell ref="F1:I1"/>
    <mergeCell ref="D2:I2"/>
    <mergeCell ref="A3:I3"/>
    <mergeCell ref="C4:I4"/>
    <mergeCell ref="C5:I5"/>
    <mergeCell ref="G11:I11"/>
    <mergeCell ref="A7:H7"/>
    <mergeCell ref="A8:H8"/>
    <mergeCell ref="A9:I9"/>
    <mergeCell ref="A10:I10"/>
    <mergeCell ref="A11:A12"/>
    <mergeCell ref="B11:B12"/>
    <mergeCell ref="C11:C12"/>
    <mergeCell ref="D11:D12"/>
    <mergeCell ref="E11:E12"/>
    <mergeCell ref="F11:F12"/>
  </mergeCells>
  <pageMargins left="1.1811023622047245" right="0.39370078740157483" top="0.15748031496062992" bottom="0.15748031496062992" header="0.31496062992125984" footer="0.31496062992125984"/>
  <pageSetup paperSize="9" scale="72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96BC5-ACA5-4B14-95BF-980F1D69D3F8}">
  <sheetPr>
    <pageSetUpPr fitToPage="1"/>
  </sheetPr>
  <dimension ref="A1:I949"/>
  <sheetViews>
    <sheetView showGridLines="0" workbookViewId="0">
      <pane ySplit="14" topLeftCell="A15" activePane="bottomLeft" state="frozen"/>
      <selection pane="bottomLeft" activeCell="J17" sqref="J17"/>
    </sheetView>
  </sheetViews>
  <sheetFormatPr defaultRowHeight="12.75" x14ac:dyDescent="0.2"/>
  <cols>
    <col min="1" max="1" width="47" style="109" customWidth="1"/>
    <col min="2" max="2" width="6.42578125" style="109" customWidth="1"/>
    <col min="3" max="3" width="10.7109375" style="109" customWidth="1"/>
    <col min="4" max="4" width="5.5703125" style="109" customWidth="1"/>
    <col min="5" max="7" width="12" style="109" customWidth="1"/>
    <col min="8" max="16384" width="9.140625" style="109"/>
  </cols>
  <sheetData>
    <row r="1" spans="1:9" x14ac:dyDescent="0.2">
      <c r="A1" s="114"/>
      <c r="B1" s="2"/>
      <c r="C1" s="188" t="s">
        <v>950</v>
      </c>
      <c r="D1" s="188"/>
      <c r="E1" s="188"/>
      <c r="F1" s="188"/>
      <c r="G1" s="188"/>
    </row>
    <row r="2" spans="1:9" x14ac:dyDescent="0.2">
      <c r="A2" s="114"/>
      <c r="B2" s="2"/>
      <c r="C2" s="188" t="s">
        <v>5</v>
      </c>
      <c r="D2" s="188"/>
      <c r="E2" s="188"/>
      <c r="F2" s="188"/>
      <c r="G2" s="188"/>
    </row>
    <row r="3" spans="1:9" x14ac:dyDescent="0.2">
      <c r="A3" s="188" t="s">
        <v>6</v>
      </c>
      <c r="B3" s="188"/>
      <c r="C3" s="188"/>
      <c r="D3" s="188"/>
      <c r="E3" s="188"/>
      <c r="F3" s="188"/>
      <c r="G3" s="188"/>
    </row>
    <row r="4" spans="1:9" x14ac:dyDescent="0.2">
      <c r="A4" s="114"/>
      <c r="B4" s="188" t="s">
        <v>7</v>
      </c>
      <c r="C4" s="188"/>
      <c r="D4" s="188"/>
      <c r="E4" s="188"/>
      <c r="F4" s="188"/>
      <c r="G4" s="188"/>
    </row>
    <row r="5" spans="1:9" x14ac:dyDescent="0.2">
      <c r="A5" s="114"/>
      <c r="B5" s="2"/>
      <c r="C5" s="199" t="s">
        <v>1167</v>
      </c>
      <c r="D5" s="199"/>
      <c r="E5" s="199"/>
      <c r="F5" s="199"/>
      <c r="G5" s="199"/>
      <c r="H5" s="286"/>
      <c r="I5" s="286"/>
    </row>
    <row r="6" spans="1:9" x14ac:dyDescent="0.2">
      <c r="A6" s="200" t="s">
        <v>951</v>
      </c>
      <c r="B6" s="200"/>
      <c r="C6" s="200"/>
      <c r="D6" s="200"/>
      <c r="E6" s="200"/>
      <c r="F6" s="200"/>
      <c r="G6" s="200"/>
    </row>
    <row r="7" spans="1:9" x14ac:dyDescent="0.2">
      <c r="A7" s="200" t="s">
        <v>952</v>
      </c>
      <c r="B7" s="200"/>
      <c r="C7" s="200"/>
      <c r="D7" s="200"/>
      <c r="E7" s="200"/>
      <c r="F7" s="200"/>
      <c r="G7" s="200"/>
    </row>
    <row r="8" spans="1:9" x14ac:dyDescent="0.2">
      <c r="A8" s="200" t="s">
        <v>953</v>
      </c>
      <c r="B8" s="200"/>
      <c r="C8" s="200"/>
      <c r="D8" s="200"/>
      <c r="E8" s="200"/>
      <c r="F8" s="200"/>
      <c r="G8" s="200"/>
    </row>
    <row r="9" spans="1:9" x14ac:dyDescent="0.2">
      <c r="A9" s="200" t="s">
        <v>954</v>
      </c>
      <c r="B9" s="200"/>
      <c r="C9" s="200"/>
      <c r="D9" s="200"/>
      <c r="E9" s="200"/>
      <c r="F9" s="200"/>
      <c r="G9" s="200"/>
    </row>
    <row r="10" spans="1:9" ht="15.95" customHeight="1" x14ac:dyDescent="0.2">
      <c r="A10" s="287" t="s">
        <v>1131</v>
      </c>
      <c r="B10" s="287"/>
      <c r="C10" s="287"/>
      <c r="D10" s="287"/>
      <c r="E10" s="287"/>
      <c r="F10" s="287"/>
      <c r="G10" s="287"/>
      <c r="H10" s="285"/>
      <c r="I10" s="285"/>
    </row>
    <row r="11" spans="1:9" ht="15.2" customHeight="1" x14ac:dyDescent="0.2">
      <c r="A11" s="201" t="s">
        <v>0</v>
      </c>
      <c r="B11" s="202"/>
      <c r="C11" s="202"/>
      <c r="D11" s="202"/>
      <c r="E11" s="202"/>
      <c r="F11" s="202"/>
      <c r="G11" s="202"/>
    </row>
    <row r="12" spans="1:9" ht="15.2" customHeight="1" x14ac:dyDescent="0.2">
      <c r="A12" s="203" t="s">
        <v>385</v>
      </c>
      <c r="B12" s="205" t="s">
        <v>948</v>
      </c>
      <c r="C12" s="205" t="s">
        <v>389</v>
      </c>
      <c r="D12" s="205" t="s">
        <v>390</v>
      </c>
      <c r="E12" s="205" t="s">
        <v>1</v>
      </c>
      <c r="F12" s="206"/>
      <c r="G12" s="206"/>
    </row>
    <row r="13" spans="1:9" x14ac:dyDescent="0.2">
      <c r="A13" s="204"/>
      <c r="B13" s="206"/>
      <c r="C13" s="206"/>
      <c r="D13" s="206"/>
      <c r="E13" s="115" t="s">
        <v>352</v>
      </c>
      <c r="F13" s="115" t="s">
        <v>353</v>
      </c>
      <c r="G13" s="115" t="s">
        <v>354</v>
      </c>
    </row>
    <row r="14" spans="1:9" x14ac:dyDescent="0.2">
      <c r="A14" s="116" t="s">
        <v>355</v>
      </c>
      <c r="B14" s="117" t="s">
        <v>356</v>
      </c>
      <c r="C14" s="117" t="s">
        <v>357</v>
      </c>
      <c r="D14" s="117" t="s">
        <v>358</v>
      </c>
      <c r="E14" s="117" t="s">
        <v>359</v>
      </c>
      <c r="F14" s="117" t="s">
        <v>360</v>
      </c>
      <c r="G14" s="117" t="s">
        <v>391</v>
      </c>
    </row>
    <row r="15" spans="1:9" ht="24.75" customHeight="1" thickBot="1" x14ac:dyDescent="0.25">
      <c r="A15" s="139" t="s">
        <v>282</v>
      </c>
      <c r="B15" s="140" t="s">
        <v>12</v>
      </c>
      <c r="C15" s="140"/>
      <c r="D15" s="140"/>
      <c r="E15" s="228">
        <v>2815.6031800000001</v>
      </c>
      <c r="F15" s="228">
        <v>2652</v>
      </c>
      <c r="G15" s="236">
        <v>2652</v>
      </c>
    </row>
    <row r="16" spans="1:9" ht="24" x14ac:dyDescent="0.2">
      <c r="A16" s="141" t="s">
        <v>396</v>
      </c>
      <c r="B16" s="142" t="s">
        <v>12</v>
      </c>
      <c r="C16" s="142" t="s">
        <v>397</v>
      </c>
      <c r="D16" s="142"/>
      <c r="E16" s="235">
        <v>2815.6031800000001</v>
      </c>
      <c r="F16" s="235">
        <v>2652</v>
      </c>
      <c r="G16" s="227">
        <v>2652</v>
      </c>
    </row>
    <row r="17" spans="1:7" ht="24" x14ac:dyDescent="0.2">
      <c r="A17" s="143" t="s">
        <v>398</v>
      </c>
      <c r="B17" s="144" t="s">
        <v>12</v>
      </c>
      <c r="C17" s="144" t="s">
        <v>399</v>
      </c>
      <c r="D17" s="144"/>
      <c r="E17" s="226">
        <v>2815.6031800000001</v>
      </c>
      <c r="F17" s="226">
        <v>2652</v>
      </c>
      <c r="G17" s="234">
        <v>2652</v>
      </c>
    </row>
    <row r="18" spans="1:7" ht="24" x14ac:dyDescent="0.2">
      <c r="A18" s="145" t="s">
        <v>400</v>
      </c>
      <c r="B18" s="146" t="s">
        <v>12</v>
      </c>
      <c r="C18" s="146" t="s">
        <v>401</v>
      </c>
      <c r="D18" s="146"/>
      <c r="E18" s="233">
        <v>2815.6031800000001</v>
      </c>
      <c r="F18" s="233">
        <v>2652</v>
      </c>
      <c r="G18" s="225">
        <v>2652</v>
      </c>
    </row>
    <row r="19" spans="1:7" ht="24" x14ac:dyDescent="0.2">
      <c r="A19" s="147" t="s">
        <v>402</v>
      </c>
      <c r="B19" s="148" t="s">
        <v>12</v>
      </c>
      <c r="C19" s="148" t="s">
        <v>401</v>
      </c>
      <c r="D19" s="148" t="s">
        <v>403</v>
      </c>
      <c r="E19" s="233">
        <v>2038</v>
      </c>
      <c r="F19" s="233">
        <v>2038</v>
      </c>
      <c r="G19" s="225">
        <v>2038</v>
      </c>
    </row>
    <row r="20" spans="1:7" ht="24" x14ac:dyDescent="0.2">
      <c r="A20" s="149" t="s">
        <v>402</v>
      </c>
      <c r="B20" s="150" t="s">
        <v>12</v>
      </c>
      <c r="C20" s="150" t="s">
        <v>404</v>
      </c>
      <c r="D20" s="150" t="s">
        <v>403</v>
      </c>
      <c r="E20" s="233">
        <v>2038</v>
      </c>
      <c r="F20" s="233">
        <v>2038</v>
      </c>
      <c r="G20" s="225">
        <v>2038</v>
      </c>
    </row>
    <row r="21" spans="1:7" ht="36" x14ac:dyDescent="0.2">
      <c r="A21" s="147" t="s">
        <v>405</v>
      </c>
      <c r="B21" s="148" t="s">
        <v>12</v>
      </c>
      <c r="C21" s="148" t="s">
        <v>401</v>
      </c>
      <c r="D21" s="148" t="s">
        <v>406</v>
      </c>
      <c r="E21" s="233">
        <v>163.60318000000001</v>
      </c>
      <c r="F21" s="233">
        <v>0</v>
      </c>
      <c r="G21" s="225">
        <v>0</v>
      </c>
    </row>
    <row r="22" spans="1:7" ht="36" x14ac:dyDescent="0.2">
      <c r="A22" s="149" t="s">
        <v>405</v>
      </c>
      <c r="B22" s="150" t="s">
        <v>12</v>
      </c>
      <c r="C22" s="150" t="s">
        <v>404</v>
      </c>
      <c r="D22" s="150" t="s">
        <v>406</v>
      </c>
      <c r="E22" s="233">
        <v>163.60318000000001</v>
      </c>
      <c r="F22" s="233">
        <v>0</v>
      </c>
      <c r="G22" s="225">
        <v>0</v>
      </c>
    </row>
    <row r="23" spans="1:7" ht="48" x14ac:dyDescent="0.2">
      <c r="A23" s="147" t="s">
        <v>407</v>
      </c>
      <c r="B23" s="148" t="s">
        <v>12</v>
      </c>
      <c r="C23" s="148" t="s">
        <v>401</v>
      </c>
      <c r="D23" s="148" t="s">
        <v>408</v>
      </c>
      <c r="E23" s="233">
        <v>614</v>
      </c>
      <c r="F23" s="233">
        <v>614</v>
      </c>
      <c r="G23" s="225">
        <v>614</v>
      </c>
    </row>
    <row r="24" spans="1:7" ht="48" x14ac:dyDescent="0.2">
      <c r="A24" s="149" t="s">
        <v>407</v>
      </c>
      <c r="B24" s="150" t="s">
        <v>12</v>
      </c>
      <c r="C24" s="150" t="s">
        <v>404</v>
      </c>
      <c r="D24" s="150" t="s">
        <v>408</v>
      </c>
      <c r="E24" s="233">
        <v>614</v>
      </c>
      <c r="F24" s="233">
        <v>614</v>
      </c>
      <c r="G24" s="225">
        <v>614</v>
      </c>
    </row>
    <row r="25" spans="1:7" ht="48.75" thickBot="1" x14ac:dyDescent="0.25">
      <c r="A25" s="139" t="s">
        <v>284</v>
      </c>
      <c r="B25" s="140" t="s">
        <v>15</v>
      </c>
      <c r="C25" s="140"/>
      <c r="D25" s="140"/>
      <c r="E25" s="228">
        <v>1614.9673299999999</v>
      </c>
      <c r="F25" s="228">
        <v>1405</v>
      </c>
      <c r="G25" s="236">
        <v>1405</v>
      </c>
    </row>
    <row r="26" spans="1:7" x14ac:dyDescent="0.2">
      <c r="A26" s="141" t="s">
        <v>443</v>
      </c>
      <c r="B26" s="142" t="s">
        <v>15</v>
      </c>
      <c r="C26" s="142" t="s">
        <v>444</v>
      </c>
      <c r="D26" s="142"/>
      <c r="E26" s="235">
        <v>1614.9673299999999</v>
      </c>
      <c r="F26" s="235">
        <v>1405</v>
      </c>
      <c r="G26" s="227">
        <v>1405</v>
      </c>
    </row>
    <row r="27" spans="1:7" ht="24" x14ac:dyDescent="0.2">
      <c r="A27" s="147" t="s">
        <v>402</v>
      </c>
      <c r="B27" s="148" t="s">
        <v>15</v>
      </c>
      <c r="C27" s="148" t="s">
        <v>444</v>
      </c>
      <c r="D27" s="148" t="s">
        <v>403</v>
      </c>
      <c r="E27" s="233">
        <v>1070</v>
      </c>
      <c r="F27" s="233">
        <v>1070</v>
      </c>
      <c r="G27" s="225">
        <v>1070</v>
      </c>
    </row>
    <row r="28" spans="1:7" ht="24" x14ac:dyDescent="0.2">
      <c r="A28" s="149" t="s">
        <v>402</v>
      </c>
      <c r="B28" s="150" t="s">
        <v>15</v>
      </c>
      <c r="C28" s="150" t="s">
        <v>819</v>
      </c>
      <c r="D28" s="150" t="s">
        <v>403</v>
      </c>
      <c r="E28" s="233">
        <v>1070</v>
      </c>
      <c r="F28" s="233">
        <v>1070</v>
      </c>
      <c r="G28" s="225">
        <v>1070</v>
      </c>
    </row>
    <row r="29" spans="1:7" ht="36" x14ac:dyDescent="0.2">
      <c r="A29" s="147" t="s">
        <v>405</v>
      </c>
      <c r="B29" s="148" t="s">
        <v>15</v>
      </c>
      <c r="C29" s="148" t="s">
        <v>444</v>
      </c>
      <c r="D29" s="148" t="s">
        <v>406</v>
      </c>
      <c r="E29" s="233">
        <v>14.6509</v>
      </c>
      <c r="F29" s="233">
        <v>0</v>
      </c>
      <c r="G29" s="225">
        <v>0</v>
      </c>
    </row>
    <row r="30" spans="1:7" ht="36" x14ac:dyDescent="0.2">
      <c r="A30" s="149" t="s">
        <v>405</v>
      </c>
      <c r="B30" s="150" t="s">
        <v>15</v>
      </c>
      <c r="C30" s="150" t="s">
        <v>819</v>
      </c>
      <c r="D30" s="150" t="s">
        <v>406</v>
      </c>
      <c r="E30" s="233">
        <v>14.6509</v>
      </c>
      <c r="F30" s="233">
        <v>0</v>
      </c>
      <c r="G30" s="225">
        <v>0</v>
      </c>
    </row>
    <row r="31" spans="1:7" ht="24" x14ac:dyDescent="0.2">
      <c r="A31" s="147" t="s">
        <v>803</v>
      </c>
      <c r="B31" s="148" t="s">
        <v>15</v>
      </c>
      <c r="C31" s="148" t="s">
        <v>444</v>
      </c>
      <c r="D31" s="148" t="s">
        <v>804</v>
      </c>
      <c r="E31" s="233">
        <v>0</v>
      </c>
      <c r="F31" s="233">
        <v>5</v>
      </c>
      <c r="G31" s="225">
        <v>5</v>
      </c>
    </row>
    <row r="32" spans="1:7" ht="24" x14ac:dyDescent="0.2">
      <c r="A32" s="149" t="s">
        <v>803</v>
      </c>
      <c r="B32" s="150" t="s">
        <v>15</v>
      </c>
      <c r="C32" s="150" t="s">
        <v>821</v>
      </c>
      <c r="D32" s="150" t="s">
        <v>804</v>
      </c>
      <c r="E32" s="233">
        <v>0</v>
      </c>
      <c r="F32" s="233">
        <v>5</v>
      </c>
      <c r="G32" s="225">
        <v>5</v>
      </c>
    </row>
    <row r="33" spans="1:7" ht="48" x14ac:dyDescent="0.2">
      <c r="A33" s="147" t="s">
        <v>407</v>
      </c>
      <c r="B33" s="148" t="s">
        <v>15</v>
      </c>
      <c r="C33" s="148" t="s">
        <v>444</v>
      </c>
      <c r="D33" s="148" t="s">
        <v>408</v>
      </c>
      <c r="E33" s="233">
        <v>330</v>
      </c>
      <c r="F33" s="233">
        <v>330</v>
      </c>
      <c r="G33" s="225">
        <v>330</v>
      </c>
    </row>
    <row r="34" spans="1:7" ht="48" x14ac:dyDescent="0.2">
      <c r="A34" s="149" t="s">
        <v>407</v>
      </c>
      <c r="B34" s="150" t="s">
        <v>15</v>
      </c>
      <c r="C34" s="150" t="s">
        <v>819</v>
      </c>
      <c r="D34" s="150" t="s">
        <v>408</v>
      </c>
      <c r="E34" s="233">
        <v>330</v>
      </c>
      <c r="F34" s="233">
        <v>330</v>
      </c>
      <c r="G34" s="225">
        <v>330</v>
      </c>
    </row>
    <row r="35" spans="1:7" x14ac:dyDescent="0.2">
      <c r="A35" s="147" t="s">
        <v>427</v>
      </c>
      <c r="B35" s="148" t="s">
        <v>15</v>
      </c>
      <c r="C35" s="148" t="s">
        <v>444</v>
      </c>
      <c r="D35" s="148" t="s">
        <v>428</v>
      </c>
      <c r="E35" s="233">
        <v>197.06343000000001</v>
      </c>
      <c r="F35" s="233">
        <v>0</v>
      </c>
      <c r="G35" s="225">
        <v>0</v>
      </c>
    </row>
    <row r="36" spans="1:7" x14ac:dyDescent="0.2">
      <c r="A36" s="149" t="s">
        <v>427</v>
      </c>
      <c r="B36" s="150" t="s">
        <v>15</v>
      </c>
      <c r="C36" s="150" t="s">
        <v>820</v>
      </c>
      <c r="D36" s="150" t="s">
        <v>428</v>
      </c>
      <c r="E36" s="233">
        <v>197.06343000000001</v>
      </c>
      <c r="F36" s="233">
        <v>0</v>
      </c>
      <c r="G36" s="225">
        <v>0</v>
      </c>
    </row>
    <row r="37" spans="1:7" x14ac:dyDescent="0.2">
      <c r="A37" s="147" t="s">
        <v>436</v>
      </c>
      <c r="B37" s="148" t="s">
        <v>15</v>
      </c>
      <c r="C37" s="148" t="s">
        <v>444</v>
      </c>
      <c r="D37" s="148" t="s">
        <v>437</v>
      </c>
      <c r="E37" s="233">
        <v>3.2530000000000001</v>
      </c>
      <c r="F37" s="233">
        <v>0</v>
      </c>
      <c r="G37" s="225">
        <v>0</v>
      </c>
    </row>
    <row r="38" spans="1:7" x14ac:dyDescent="0.2">
      <c r="A38" s="149" t="s">
        <v>436</v>
      </c>
      <c r="B38" s="150" t="s">
        <v>15</v>
      </c>
      <c r="C38" s="150" t="s">
        <v>820</v>
      </c>
      <c r="D38" s="150" t="s">
        <v>437</v>
      </c>
      <c r="E38" s="233">
        <v>3.2530000000000001</v>
      </c>
      <c r="F38" s="233">
        <v>0</v>
      </c>
      <c r="G38" s="225">
        <v>0</v>
      </c>
    </row>
    <row r="39" spans="1:7" ht="48.75" thickBot="1" x14ac:dyDescent="0.25">
      <c r="A39" s="139" t="s">
        <v>286</v>
      </c>
      <c r="B39" s="140" t="s">
        <v>1168</v>
      </c>
      <c r="C39" s="140"/>
      <c r="D39" s="140"/>
      <c r="E39" s="228">
        <v>64622.048560000003</v>
      </c>
      <c r="F39" s="228">
        <v>57346.149879999997</v>
      </c>
      <c r="G39" s="236">
        <v>57789.456489999997</v>
      </c>
    </row>
    <row r="40" spans="1:7" ht="24" x14ac:dyDescent="0.2">
      <c r="A40" s="141" t="s">
        <v>409</v>
      </c>
      <c r="B40" s="142" t="s">
        <v>1168</v>
      </c>
      <c r="C40" s="142" t="s">
        <v>410</v>
      </c>
      <c r="D40" s="142"/>
      <c r="E40" s="235">
        <v>1078.44</v>
      </c>
      <c r="F40" s="235">
        <v>1121.54</v>
      </c>
      <c r="G40" s="227">
        <v>1121.54</v>
      </c>
    </row>
    <row r="41" spans="1:7" ht="24" x14ac:dyDescent="0.2">
      <c r="A41" s="143" t="s">
        <v>411</v>
      </c>
      <c r="B41" s="144" t="s">
        <v>1168</v>
      </c>
      <c r="C41" s="144" t="s">
        <v>412</v>
      </c>
      <c r="D41" s="144"/>
      <c r="E41" s="226">
        <v>787</v>
      </c>
      <c r="F41" s="226">
        <v>830.1</v>
      </c>
      <c r="G41" s="234">
        <v>830.1</v>
      </c>
    </row>
    <row r="42" spans="1:7" ht="24" x14ac:dyDescent="0.2">
      <c r="A42" s="145" t="s">
        <v>413</v>
      </c>
      <c r="B42" s="146" t="s">
        <v>1168</v>
      </c>
      <c r="C42" s="146" t="s">
        <v>414</v>
      </c>
      <c r="D42" s="146"/>
      <c r="E42" s="233">
        <v>787</v>
      </c>
      <c r="F42" s="233">
        <v>830.1</v>
      </c>
      <c r="G42" s="225">
        <v>830.1</v>
      </c>
    </row>
    <row r="43" spans="1:7" ht="24" x14ac:dyDescent="0.2">
      <c r="A43" s="147" t="s">
        <v>402</v>
      </c>
      <c r="B43" s="148" t="s">
        <v>1168</v>
      </c>
      <c r="C43" s="148" t="s">
        <v>414</v>
      </c>
      <c r="D43" s="148" t="s">
        <v>403</v>
      </c>
      <c r="E43" s="233">
        <v>604.5</v>
      </c>
      <c r="F43" s="233">
        <v>640</v>
      </c>
      <c r="G43" s="225">
        <v>640</v>
      </c>
    </row>
    <row r="44" spans="1:7" ht="24" x14ac:dyDescent="0.2">
      <c r="A44" s="149" t="s">
        <v>402</v>
      </c>
      <c r="B44" s="150" t="s">
        <v>1168</v>
      </c>
      <c r="C44" s="150" t="s">
        <v>415</v>
      </c>
      <c r="D44" s="150" t="s">
        <v>403</v>
      </c>
      <c r="E44" s="233">
        <v>604.5</v>
      </c>
      <c r="F44" s="233">
        <v>640</v>
      </c>
      <c r="G44" s="225">
        <v>640</v>
      </c>
    </row>
    <row r="45" spans="1:7" ht="48" x14ac:dyDescent="0.2">
      <c r="A45" s="147" t="s">
        <v>407</v>
      </c>
      <c r="B45" s="148" t="s">
        <v>1168</v>
      </c>
      <c r="C45" s="148" t="s">
        <v>414</v>
      </c>
      <c r="D45" s="148" t="s">
        <v>408</v>
      </c>
      <c r="E45" s="233">
        <v>182.5</v>
      </c>
      <c r="F45" s="233">
        <v>190.1</v>
      </c>
      <c r="G45" s="225">
        <v>190.1</v>
      </c>
    </row>
    <row r="46" spans="1:7" ht="48" x14ac:dyDescent="0.2">
      <c r="A46" s="149" t="s">
        <v>407</v>
      </c>
      <c r="B46" s="150" t="s">
        <v>1168</v>
      </c>
      <c r="C46" s="150" t="s">
        <v>415</v>
      </c>
      <c r="D46" s="150" t="s">
        <v>408</v>
      </c>
      <c r="E46" s="233">
        <v>182.5</v>
      </c>
      <c r="F46" s="233">
        <v>190.1</v>
      </c>
      <c r="G46" s="225">
        <v>190.1</v>
      </c>
    </row>
    <row r="47" spans="1:7" ht="36" x14ac:dyDescent="0.2">
      <c r="A47" s="143" t="s">
        <v>416</v>
      </c>
      <c r="B47" s="144" t="s">
        <v>1168</v>
      </c>
      <c r="C47" s="144" t="s">
        <v>417</v>
      </c>
      <c r="D47" s="144"/>
      <c r="E47" s="226">
        <v>291.44</v>
      </c>
      <c r="F47" s="226">
        <v>291.44</v>
      </c>
      <c r="G47" s="234">
        <v>291.44</v>
      </c>
    </row>
    <row r="48" spans="1:7" ht="48" x14ac:dyDescent="0.2">
      <c r="A48" s="145" t="s">
        <v>418</v>
      </c>
      <c r="B48" s="146" t="s">
        <v>1168</v>
      </c>
      <c r="C48" s="146" t="s">
        <v>419</v>
      </c>
      <c r="D48" s="146"/>
      <c r="E48" s="233">
        <v>291.44</v>
      </c>
      <c r="F48" s="233">
        <v>291.44</v>
      </c>
      <c r="G48" s="225">
        <v>291.44</v>
      </c>
    </row>
    <row r="49" spans="1:7" ht="24" x14ac:dyDescent="0.2">
      <c r="A49" s="147" t="s">
        <v>402</v>
      </c>
      <c r="B49" s="148" t="s">
        <v>1168</v>
      </c>
      <c r="C49" s="148" t="s">
        <v>419</v>
      </c>
      <c r="D49" s="148" t="s">
        <v>403</v>
      </c>
      <c r="E49" s="233">
        <v>223.84</v>
      </c>
      <c r="F49" s="233">
        <v>223.84</v>
      </c>
      <c r="G49" s="225">
        <v>223.84</v>
      </c>
    </row>
    <row r="50" spans="1:7" ht="24" x14ac:dyDescent="0.2">
      <c r="A50" s="149" t="s">
        <v>402</v>
      </c>
      <c r="B50" s="150" t="s">
        <v>1168</v>
      </c>
      <c r="C50" s="150" t="s">
        <v>420</v>
      </c>
      <c r="D50" s="150" t="s">
        <v>403</v>
      </c>
      <c r="E50" s="233">
        <v>223.84</v>
      </c>
      <c r="F50" s="233">
        <v>223.84</v>
      </c>
      <c r="G50" s="225">
        <v>223.84</v>
      </c>
    </row>
    <row r="51" spans="1:7" ht="48" x14ac:dyDescent="0.2">
      <c r="A51" s="147" t="s">
        <v>407</v>
      </c>
      <c r="B51" s="148" t="s">
        <v>1168</v>
      </c>
      <c r="C51" s="148" t="s">
        <v>419</v>
      </c>
      <c r="D51" s="148" t="s">
        <v>408</v>
      </c>
      <c r="E51" s="233">
        <v>67.599999999999994</v>
      </c>
      <c r="F51" s="233">
        <v>67.599999999999994</v>
      </c>
      <c r="G51" s="225">
        <v>67.599999999999994</v>
      </c>
    </row>
    <row r="52" spans="1:7" ht="48" x14ac:dyDescent="0.2">
      <c r="A52" s="149" t="s">
        <v>407</v>
      </c>
      <c r="B52" s="150" t="s">
        <v>1168</v>
      </c>
      <c r="C52" s="150" t="s">
        <v>420</v>
      </c>
      <c r="D52" s="150" t="s">
        <v>408</v>
      </c>
      <c r="E52" s="233">
        <v>67.599999999999994</v>
      </c>
      <c r="F52" s="233">
        <v>67.599999999999994</v>
      </c>
      <c r="G52" s="225">
        <v>67.599999999999994</v>
      </c>
    </row>
    <row r="53" spans="1:7" ht="24" x14ac:dyDescent="0.2">
      <c r="A53" s="141" t="s">
        <v>396</v>
      </c>
      <c r="B53" s="142" t="s">
        <v>1168</v>
      </c>
      <c r="C53" s="142" t="s">
        <v>397</v>
      </c>
      <c r="D53" s="142"/>
      <c r="E53" s="235">
        <v>63543.608560000001</v>
      </c>
      <c r="F53" s="235">
        <v>56224.609880000004</v>
      </c>
      <c r="G53" s="227">
        <v>56667.916490000003</v>
      </c>
    </row>
    <row r="54" spans="1:7" x14ac:dyDescent="0.2">
      <c r="A54" s="143" t="s">
        <v>421</v>
      </c>
      <c r="B54" s="144" t="s">
        <v>1168</v>
      </c>
      <c r="C54" s="144" t="s">
        <v>422</v>
      </c>
      <c r="D54" s="144"/>
      <c r="E54" s="226">
        <v>2206.5215600000001</v>
      </c>
      <c r="F54" s="226">
        <v>2230.8098799999998</v>
      </c>
      <c r="G54" s="234">
        <v>2275.6524899999999</v>
      </c>
    </row>
    <row r="55" spans="1:7" ht="36" x14ac:dyDescent="0.2">
      <c r="A55" s="145" t="s">
        <v>423</v>
      </c>
      <c r="B55" s="146" t="s">
        <v>1168</v>
      </c>
      <c r="C55" s="146" t="s">
        <v>424</v>
      </c>
      <c r="D55" s="146"/>
      <c r="E55" s="233">
        <v>2206.5215600000001</v>
      </c>
      <c r="F55" s="233">
        <v>2230.8098799999998</v>
      </c>
      <c r="G55" s="225">
        <v>2275.6524899999999</v>
      </c>
    </row>
    <row r="56" spans="1:7" ht="24" x14ac:dyDescent="0.2">
      <c r="A56" s="147" t="s">
        <v>402</v>
      </c>
      <c r="B56" s="148" t="s">
        <v>1168</v>
      </c>
      <c r="C56" s="148" t="s">
        <v>424</v>
      </c>
      <c r="D56" s="148" t="s">
        <v>403</v>
      </c>
      <c r="E56" s="233">
        <v>1267.75137</v>
      </c>
      <c r="F56" s="233">
        <v>1333.6926100000001</v>
      </c>
      <c r="G56" s="225">
        <v>1336.5450900000001</v>
      </c>
    </row>
    <row r="57" spans="1:7" ht="24" x14ac:dyDescent="0.2">
      <c r="A57" s="149" t="s">
        <v>402</v>
      </c>
      <c r="B57" s="150" t="s">
        <v>1168</v>
      </c>
      <c r="C57" s="150" t="s">
        <v>425</v>
      </c>
      <c r="D57" s="150" t="s">
        <v>403</v>
      </c>
      <c r="E57" s="233">
        <v>567.75136999999995</v>
      </c>
      <c r="F57" s="233">
        <v>633.69260999999995</v>
      </c>
      <c r="G57" s="225">
        <v>636.54508999999996</v>
      </c>
    </row>
    <row r="58" spans="1:7" ht="24" x14ac:dyDescent="0.2">
      <c r="A58" s="149" t="s">
        <v>402</v>
      </c>
      <c r="B58" s="150" t="s">
        <v>1168</v>
      </c>
      <c r="C58" s="150" t="s">
        <v>426</v>
      </c>
      <c r="D58" s="150" t="s">
        <v>403</v>
      </c>
      <c r="E58" s="233">
        <v>700</v>
      </c>
      <c r="F58" s="233">
        <v>700</v>
      </c>
      <c r="G58" s="225">
        <v>700</v>
      </c>
    </row>
    <row r="59" spans="1:7" ht="48" x14ac:dyDescent="0.2">
      <c r="A59" s="147" t="s">
        <v>407</v>
      </c>
      <c r="B59" s="148" t="s">
        <v>1168</v>
      </c>
      <c r="C59" s="148" t="s">
        <v>424</v>
      </c>
      <c r="D59" s="148" t="s">
        <v>408</v>
      </c>
      <c r="E59" s="233">
        <v>381.46091999999999</v>
      </c>
      <c r="F59" s="233">
        <v>401.37517000000003</v>
      </c>
      <c r="G59" s="225">
        <v>402.23662000000002</v>
      </c>
    </row>
    <row r="60" spans="1:7" ht="48" x14ac:dyDescent="0.2">
      <c r="A60" s="149" t="s">
        <v>407</v>
      </c>
      <c r="B60" s="150" t="s">
        <v>1168</v>
      </c>
      <c r="C60" s="150" t="s">
        <v>425</v>
      </c>
      <c r="D60" s="150" t="s">
        <v>408</v>
      </c>
      <c r="E60" s="233">
        <v>171.46091999999999</v>
      </c>
      <c r="F60" s="233">
        <v>191.37517</v>
      </c>
      <c r="G60" s="225">
        <v>192.23661999999999</v>
      </c>
    </row>
    <row r="61" spans="1:7" ht="48" x14ac:dyDescent="0.2">
      <c r="A61" s="149" t="s">
        <v>407</v>
      </c>
      <c r="B61" s="150" t="s">
        <v>1168</v>
      </c>
      <c r="C61" s="150" t="s">
        <v>426</v>
      </c>
      <c r="D61" s="150" t="s">
        <v>408</v>
      </c>
      <c r="E61" s="233">
        <v>210</v>
      </c>
      <c r="F61" s="233">
        <v>210</v>
      </c>
      <c r="G61" s="225">
        <v>210</v>
      </c>
    </row>
    <row r="62" spans="1:7" x14ac:dyDescent="0.2">
      <c r="A62" s="147" t="s">
        <v>427</v>
      </c>
      <c r="B62" s="148" t="s">
        <v>1168</v>
      </c>
      <c r="C62" s="148" t="s">
        <v>424</v>
      </c>
      <c r="D62" s="148" t="s">
        <v>428</v>
      </c>
      <c r="E62" s="233">
        <v>557.30926999999997</v>
      </c>
      <c r="F62" s="233">
        <v>495.74209999999999</v>
      </c>
      <c r="G62" s="225">
        <v>536.87077999999997</v>
      </c>
    </row>
    <row r="63" spans="1:7" x14ac:dyDescent="0.2">
      <c r="A63" s="149" t="s">
        <v>427</v>
      </c>
      <c r="B63" s="150" t="s">
        <v>1168</v>
      </c>
      <c r="C63" s="150" t="s">
        <v>425</v>
      </c>
      <c r="D63" s="150" t="s">
        <v>428</v>
      </c>
      <c r="E63" s="233">
        <v>250.08045999999999</v>
      </c>
      <c r="F63" s="233">
        <v>250.74209999999999</v>
      </c>
      <c r="G63" s="225">
        <v>251.87078</v>
      </c>
    </row>
    <row r="64" spans="1:7" x14ac:dyDescent="0.2">
      <c r="A64" s="149" t="s">
        <v>427</v>
      </c>
      <c r="B64" s="150" t="s">
        <v>1168</v>
      </c>
      <c r="C64" s="150" t="s">
        <v>426</v>
      </c>
      <c r="D64" s="150" t="s">
        <v>428</v>
      </c>
      <c r="E64" s="233">
        <v>307.22881000000001</v>
      </c>
      <c r="F64" s="233">
        <v>245</v>
      </c>
      <c r="G64" s="225">
        <v>285</v>
      </c>
    </row>
    <row r="65" spans="1:7" ht="36" x14ac:dyDescent="0.2">
      <c r="A65" s="143" t="s">
        <v>429</v>
      </c>
      <c r="B65" s="144" t="s">
        <v>1168</v>
      </c>
      <c r="C65" s="144" t="s">
        <v>430</v>
      </c>
      <c r="D65" s="144"/>
      <c r="E65" s="226">
        <v>1343.8050000000001</v>
      </c>
      <c r="F65" s="226">
        <v>1378.8</v>
      </c>
      <c r="G65" s="234">
        <v>1420.164</v>
      </c>
    </row>
    <row r="66" spans="1:7" ht="60" x14ac:dyDescent="0.2">
      <c r="A66" s="145" t="s">
        <v>431</v>
      </c>
      <c r="B66" s="146" t="s">
        <v>1168</v>
      </c>
      <c r="C66" s="146" t="s">
        <v>432</v>
      </c>
      <c r="D66" s="146"/>
      <c r="E66" s="233">
        <v>1343.8050000000001</v>
      </c>
      <c r="F66" s="233">
        <v>1378.8</v>
      </c>
      <c r="G66" s="225">
        <v>1420.164</v>
      </c>
    </row>
    <row r="67" spans="1:7" ht="24" x14ac:dyDescent="0.2">
      <c r="A67" s="147" t="s">
        <v>402</v>
      </c>
      <c r="B67" s="148" t="s">
        <v>1168</v>
      </c>
      <c r="C67" s="148" t="s">
        <v>432</v>
      </c>
      <c r="D67" s="148" t="s">
        <v>403</v>
      </c>
      <c r="E67" s="233">
        <v>843.30600000000004</v>
      </c>
      <c r="F67" s="233">
        <v>843.30600000000004</v>
      </c>
      <c r="G67" s="225">
        <v>843.30600000000004</v>
      </c>
    </row>
    <row r="68" spans="1:7" ht="24" x14ac:dyDescent="0.2">
      <c r="A68" s="149" t="s">
        <v>402</v>
      </c>
      <c r="B68" s="150" t="s">
        <v>1168</v>
      </c>
      <c r="C68" s="150" t="s">
        <v>433</v>
      </c>
      <c r="D68" s="150" t="s">
        <v>403</v>
      </c>
      <c r="E68" s="233">
        <v>843.30600000000004</v>
      </c>
      <c r="F68" s="233">
        <v>843.30600000000004</v>
      </c>
      <c r="G68" s="225">
        <v>843.30600000000004</v>
      </c>
    </row>
    <row r="69" spans="1:7" ht="48" x14ac:dyDescent="0.2">
      <c r="A69" s="147" t="s">
        <v>407</v>
      </c>
      <c r="B69" s="148" t="s">
        <v>1168</v>
      </c>
      <c r="C69" s="148" t="s">
        <v>432</v>
      </c>
      <c r="D69" s="148" t="s">
        <v>408</v>
      </c>
      <c r="E69" s="233">
        <v>253.471</v>
      </c>
      <c r="F69" s="233">
        <v>253.471</v>
      </c>
      <c r="G69" s="225">
        <v>253.471</v>
      </c>
    </row>
    <row r="70" spans="1:7" ht="48" x14ac:dyDescent="0.2">
      <c r="A70" s="149" t="s">
        <v>407</v>
      </c>
      <c r="B70" s="150" t="s">
        <v>1168</v>
      </c>
      <c r="C70" s="150" t="s">
        <v>433</v>
      </c>
      <c r="D70" s="150" t="s">
        <v>408</v>
      </c>
      <c r="E70" s="233">
        <v>253.471</v>
      </c>
      <c r="F70" s="233">
        <v>253.471</v>
      </c>
      <c r="G70" s="225">
        <v>253.471</v>
      </c>
    </row>
    <row r="71" spans="1:7" x14ac:dyDescent="0.2">
      <c r="A71" s="147" t="s">
        <v>427</v>
      </c>
      <c r="B71" s="148" t="s">
        <v>1168</v>
      </c>
      <c r="C71" s="148" t="s">
        <v>432</v>
      </c>
      <c r="D71" s="148" t="s">
        <v>428</v>
      </c>
      <c r="E71" s="233">
        <v>247.02799999999999</v>
      </c>
      <c r="F71" s="233">
        <v>282.02300000000002</v>
      </c>
      <c r="G71" s="225">
        <v>323.387</v>
      </c>
    </row>
    <row r="72" spans="1:7" x14ac:dyDescent="0.2">
      <c r="A72" s="149" t="s">
        <v>427</v>
      </c>
      <c r="B72" s="150" t="s">
        <v>1168</v>
      </c>
      <c r="C72" s="150" t="s">
        <v>433</v>
      </c>
      <c r="D72" s="150" t="s">
        <v>428</v>
      </c>
      <c r="E72" s="233">
        <v>247.02799999999999</v>
      </c>
      <c r="F72" s="233">
        <v>282.02300000000002</v>
      </c>
      <c r="G72" s="225">
        <v>323.387</v>
      </c>
    </row>
    <row r="73" spans="1:7" ht="24" x14ac:dyDescent="0.2">
      <c r="A73" s="143" t="s">
        <v>398</v>
      </c>
      <c r="B73" s="144" t="s">
        <v>1168</v>
      </c>
      <c r="C73" s="144" t="s">
        <v>399</v>
      </c>
      <c r="D73" s="144"/>
      <c r="E73" s="226">
        <v>59993.281999999999</v>
      </c>
      <c r="F73" s="226">
        <v>52615</v>
      </c>
      <c r="G73" s="234">
        <v>52972.1</v>
      </c>
    </row>
    <row r="74" spans="1:7" ht="24" x14ac:dyDescent="0.2">
      <c r="A74" s="145" t="s">
        <v>400</v>
      </c>
      <c r="B74" s="146" t="s">
        <v>1168</v>
      </c>
      <c r="C74" s="146" t="s">
        <v>401</v>
      </c>
      <c r="D74" s="146"/>
      <c r="E74" s="233">
        <v>59869.718999999997</v>
      </c>
      <c r="F74" s="233">
        <v>52580</v>
      </c>
      <c r="G74" s="225">
        <v>52937.1</v>
      </c>
    </row>
    <row r="75" spans="1:7" ht="24" x14ac:dyDescent="0.2">
      <c r="A75" s="147" t="s">
        <v>402</v>
      </c>
      <c r="B75" s="148" t="s">
        <v>1168</v>
      </c>
      <c r="C75" s="148" t="s">
        <v>401</v>
      </c>
      <c r="D75" s="148" t="s">
        <v>403</v>
      </c>
      <c r="E75" s="233">
        <v>41615</v>
      </c>
      <c r="F75" s="233">
        <v>38771</v>
      </c>
      <c r="G75" s="225">
        <v>38771</v>
      </c>
    </row>
    <row r="76" spans="1:7" ht="24" x14ac:dyDescent="0.2">
      <c r="A76" s="149" t="s">
        <v>402</v>
      </c>
      <c r="B76" s="150" t="s">
        <v>1168</v>
      </c>
      <c r="C76" s="150" t="s">
        <v>434</v>
      </c>
      <c r="D76" s="150" t="s">
        <v>403</v>
      </c>
      <c r="E76" s="233">
        <v>41615</v>
      </c>
      <c r="F76" s="233">
        <v>38771</v>
      </c>
      <c r="G76" s="225">
        <v>38771</v>
      </c>
    </row>
    <row r="77" spans="1:7" ht="36" x14ac:dyDescent="0.2">
      <c r="A77" s="147" t="s">
        <v>405</v>
      </c>
      <c r="B77" s="148" t="s">
        <v>1168</v>
      </c>
      <c r="C77" s="148" t="s">
        <v>401</v>
      </c>
      <c r="D77" s="148" t="s">
        <v>406</v>
      </c>
      <c r="E77" s="233">
        <v>4.2</v>
      </c>
      <c r="F77" s="233">
        <v>0</v>
      </c>
      <c r="G77" s="225">
        <v>0</v>
      </c>
    </row>
    <row r="78" spans="1:7" ht="36" x14ac:dyDescent="0.2">
      <c r="A78" s="149" t="s">
        <v>405</v>
      </c>
      <c r="B78" s="150" t="s">
        <v>1168</v>
      </c>
      <c r="C78" s="150" t="s">
        <v>434</v>
      </c>
      <c r="D78" s="150" t="s">
        <v>406</v>
      </c>
      <c r="E78" s="233">
        <v>4.2</v>
      </c>
      <c r="F78" s="233">
        <v>0</v>
      </c>
      <c r="G78" s="225">
        <v>0</v>
      </c>
    </row>
    <row r="79" spans="1:7" ht="48" x14ac:dyDescent="0.2">
      <c r="A79" s="147" t="s">
        <v>407</v>
      </c>
      <c r="B79" s="148" t="s">
        <v>1168</v>
      </c>
      <c r="C79" s="148" t="s">
        <v>401</v>
      </c>
      <c r="D79" s="148" t="s">
        <v>408</v>
      </c>
      <c r="E79" s="233">
        <v>12223</v>
      </c>
      <c r="F79" s="233">
        <v>11667</v>
      </c>
      <c r="G79" s="225">
        <v>11667</v>
      </c>
    </row>
    <row r="80" spans="1:7" ht="48" x14ac:dyDescent="0.2">
      <c r="A80" s="149" t="s">
        <v>407</v>
      </c>
      <c r="B80" s="150" t="s">
        <v>1168</v>
      </c>
      <c r="C80" s="150" t="s">
        <v>434</v>
      </c>
      <c r="D80" s="150" t="s">
        <v>408</v>
      </c>
      <c r="E80" s="233">
        <v>12223</v>
      </c>
      <c r="F80" s="233">
        <v>11667</v>
      </c>
      <c r="G80" s="225">
        <v>11667</v>
      </c>
    </row>
    <row r="81" spans="1:7" x14ac:dyDescent="0.2">
      <c r="A81" s="147" t="s">
        <v>427</v>
      </c>
      <c r="B81" s="148" t="s">
        <v>1168</v>
      </c>
      <c r="C81" s="148" t="s">
        <v>401</v>
      </c>
      <c r="D81" s="148" t="s">
        <v>428</v>
      </c>
      <c r="E81" s="233">
        <v>6025.5469999999996</v>
      </c>
      <c r="F81" s="233">
        <v>2142</v>
      </c>
      <c r="G81" s="225">
        <v>2499.1</v>
      </c>
    </row>
    <row r="82" spans="1:7" x14ac:dyDescent="0.2">
      <c r="A82" s="149" t="s">
        <v>427</v>
      </c>
      <c r="B82" s="150" t="s">
        <v>1168</v>
      </c>
      <c r="C82" s="150" t="s">
        <v>434</v>
      </c>
      <c r="D82" s="150" t="s">
        <v>428</v>
      </c>
      <c r="E82" s="233">
        <v>5450.2581399999999</v>
      </c>
      <c r="F82" s="233">
        <v>2142</v>
      </c>
      <c r="G82" s="225">
        <v>2499.1</v>
      </c>
    </row>
    <row r="83" spans="1:7" x14ac:dyDescent="0.2">
      <c r="A83" s="149" t="s">
        <v>427</v>
      </c>
      <c r="B83" s="150" t="s">
        <v>1168</v>
      </c>
      <c r="C83" s="150" t="s">
        <v>435</v>
      </c>
      <c r="D83" s="150" t="s">
        <v>428</v>
      </c>
      <c r="E83" s="233">
        <v>575.28886</v>
      </c>
      <c r="F83" s="233">
        <v>0</v>
      </c>
      <c r="G83" s="225">
        <v>0</v>
      </c>
    </row>
    <row r="84" spans="1:7" x14ac:dyDescent="0.2">
      <c r="A84" s="147" t="s">
        <v>436</v>
      </c>
      <c r="B84" s="148" t="s">
        <v>1168</v>
      </c>
      <c r="C84" s="148" t="s">
        <v>401</v>
      </c>
      <c r="D84" s="148" t="s">
        <v>437</v>
      </c>
      <c r="E84" s="233">
        <v>1.972</v>
      </c>
      <c r="F84" s="233">
        <v>0</v>
      </c>
      <c r="G84" s="225">
        <v>0</v>
      </c>
    </row>
    <row r="85" spans="1:7" x14ac:dyDescent="0.2">
      <c r="A85" s="149" t="s">
        <v>436</v>
      </c>
      <c r="B85" s="150" t="s">
        <v>1168</v>
      </c>
      <c r="C85" s="150" t="s">
        <v>434</v>
      </c>
      <c r="D85" s="150" t="s">
        <v>437</v>
      </c>
      <c r="E85" s="233">
        <v>1.972</v>
      </c>
      <c r="F85" s="233">
        <v>0</v>
      </c>
      <c r="G85" s="225">
        <v>0</v>
      </c>
    </row>
    <row r="86" spans="1:7" x14ac:dyDescent="0.2">
      <c r="A86" s="145" t="s">
        <v>438</v>
      </c>
      <c r="B86" s="146" t="s">
        <v>1168</v>
      </c>
      <c r="C86" s="146" t="s">
        <v>439</v>
      </c>
      <c r="D86" s="146"/>
      <c r="E86" s="233">
        <v>123.563</v>
      </c>
      <c r="F86" s="233">
        <v>35</v>
      </c>
      <c r="G86" s="225">
        <v>35</v>
      </c>
    </row>
    <row r="87" spans="1:7" ht="24" x14ac:dyDescent="0.2">
      <c r="A87" s="147" t="s">
        <v>440</v>
      </c>
      <c r="B87" s="148" t="s">
        <v>1168</v>
      </c>
      <c r="C87" s="148" t="s">
        <v>439</v>
      </c>
      <c r="D87" s="148" t="s">
        <v>441</v>
      </c>
      <c r="E87" s="233">
        <v>123.563</v>
      </c>
      <c r="F87" s="233">
        <v>35</v>
      </c>
      <c r="G87" s="225">
        <v>35</v>
      </c>
    </row>
    <row r="88" spans="1:7" ht="24" x14ac:dyDescent="0.2">
      <c r="A88" s="149" t="s">
        <v>440</v>
      </c>
      <c r="B88" s="150" t="s">
        <v>1168</v>
      </c>
      <c r="C88" s="150" t="s">
        <v>442</v>
      </c>
      <c r="D88" s="150" t="s">
        <v>441</v>
      </c>
      <c r="E88" s="233">
        <v>123.563</v>
      </c>
      <c r="F88" s="233">
        <v>35</v>
      </c>
      <c r="G88" s="225">
        <v>35</v>
      </c>
    </row>
    <row r="89" spans="1:7" ht="13.5" thickBot="1" x14ac:dyDescent="0.25">
      <c r="A89" s="139" t="s">
        <v>288</v>
      </c>
      <c r="B89" s="140" t="s">
        <v>13</v>
      </c>
      <c r="C89" s="140"/>
      <c r="D89" s="140"/>
      <c r="E89" s="228">
        <v>13.5</v>
      </c>
      <c r="F89" s="228">
        <v>76.400000000000006</v>
      </c>
      <c r="G89" s="236">
        <v>11.9</v>
      </c>
    </row>
    <row r="90" spans="1:7" x14ac:dyDescent="0.2">
      <c r="A90" s="141" t="s">
        <v>443</v>
      </c>
      <c r="B90" s="142" t="s">
        <v>13</v>
      </c>
      <c r="C90" s="142" t="s">
        <v>444</v>
      </c>
      <c r="D90" s="142"/>
      <c r="E90" s="235">
        <v>13.5</v>
      </c>
      <c r="F90" s="235">
        <v>76.400000000000006</v>
      </c>
      <c r="G90" s="227">
        <v>11.9</v>
      </c>
    </row>
    <row r="91" spans="1:7" ht="48" x14ac:dyDescent="0.2">
      <c r="A91" s="143" t="s">
        <v>445</v>
      </c>
      <c r="B91" s="144" t="s">
        <v>13</v>
      </c>
      <c r="C91" s="144" t="s">
        <v>446</v>
      </c>
      <c r="D91" s="144"/>
      <c r="E91" s="226">
        <v>13.5</v>
      </c>
      <c r="F91" s="226">
        <v>76.400000000000006</v>
      </c>
      <c r="G91" s="234">
        <v>11.9</v>
      </c>
    </row>
    <row r="92" spans="1:7" ht="24" x14ac:dyDescent="0.2">
      <c r="A92" s="145" t="s">
        <v>447</v>
      </c>
      <c r="B92" s="146" t="s">
        <v>13</v>
      </c>
      <c r="C92" s="146" t="s">
        <v>448</v>
      </c>
      <c r="D92" s="146"/>
      <c r="E92" s="233">
        <v>13.5</v>
      </c>
      <c r="F92" s="233">
        <v>76.400000000000006</v>
      </c>
      <c r="G92" s="225">
        <v>11.9</v>
      </c>
    </row>
    <row r="93" spans="1:7" x14ac:dyDescent="0.2">
      <c r="A93" s="147" t="s">
        <v>427</v>
      </c>
      <c r="B93" s="148" t="s">
        <v>13</v>
      </c>
      <c r="C93" s="148" t="s">
        <v>448</v>
      </c>
      <c r="D93" s="148" t="s">
        <v>428</v>
      </c>
      <c r="E93" s="233">
        <v>13.5</v>
      </c>
      <c r="F93" s="233">
        <v>76.400000000000006</v>
      </c>
      <c r="G93" s="225">
        <v>11.9</v>
      </c>
    </row>
    <row r="94" spans="1:7" x14ac:dyDescent="0.2">
      <c r="A94" s="149" t="s">
        <v>427</v>
      </c>
      <c r="B94" s="150" t="s">
        <v>13</v>
      </c>
      <c r="C94" s="150" t="s">
        <v>449</v>
      </c>
      <c r="D94" s="150" t="s">
        <v>428</v>
      </c>
      <c r="E94" s="233">
        <v>13.5</v>
      </c>
      <c r="F94" s="233">
        <v>76.400000000000006</v>
      </c>
      <c r="G94" s="225">
        <v>11.9</v>
      </c>
    </row>
    <row r="95" spans="1:7" ht="36.75" thickBot="1" x14ac:dyDescent="0.25">
      <c r="A95" s="139" t="s">
        <v>290</v>
      </c>
      <c r="B95" s="140" t="s">
        <v>16</v>
      </c>
      <c r="C95" s="140"/>
      <c r="D95" s="140"/>
      <c r="E95" s="228">
        <v>7764</v>
      </c>
      <c r="F95" s="228">
        <v>6265</v>
      </c>
      <c r="G95" s="236">
        <v>7765</v>
      </c>
    </row>
    <row r="96" spans="1:7" ht="24" x14ac:dyDescent="0.2">
      <c r="A96" s="141" t="s">
        <v>578</v>
      </c>
      <c r="B96" s="142" t="s">
        <v>16</v>
      </c>
      <c r="C96" s="142" t="s">
        <v>579</v>
      </c>
      <c r="D96" s="142"/>
      <c r="E96" s="235">
        <v>6564</v>
      </c>
      <c r="F96" s="235">
        <v>5055</v>
      </c>
      <c r="G96" s="227">
        <v>6555</v>
      </c>
    </row>
    <row r="97" spans="1:7" ht="36" x14ac:dyDescent="0.2">
      <c r="A97" s="143" t="s">
        <v>811</v>
      </c>
      <c r="B97" s="144" t="s">
        <v>16</v>
      </c>
      <c r="C97" s="144" t="s">
        <v>812</v>
      </c>
      <c r="D97" s="144"/>
      <c r="E97" s="226">
        <v>6564</v>
      </c>
      <c r="F97" s="226">
        <v>5055</v>
      </c>
      <c r="G97" s="234">
        <v>6555</v>
      </c>
    </row>
    <row r="98" spans="1:7" ht="24" x14ac:dyDescent="0.2">
      <c r="A98" s="145" t="s">
        <v>400</v>
      </c>
      <c r="B98" s="146" t="s">
        <v>16</v>
      </c>
      <c r="C98" s="146" t="s">
        <v>938</v>
      </c>
      <c r="D98" s="146"/>
      <c r="E98" s="233">
        <v>6564</v>
      </c>
      <c r="F98" s="233">
        <v>5055</v>
      </c>
      <c r="G98" s="225">
        <v>6555</v>
      </c>
    </row>
    <row r="99" spans="1:7" ht="24" x14ac:dyDescent="0.2">
      <c r="A99" s="147" t="s">
        <v>402</v>
      </c>
      <c r="B99" s="148" t="s">
        <v>16</v>
      </c>
      <c r="C99" s="148" t="s">
        <v>938</v>
      </c>
      <c r="D99" s="148" t="s">
        <v>403</v>
      </c>
      <c r="E99" s="233">
        <v>5000</v>
      </c>
      <c r="F99" s="233">
        <v>3850</v>
      </c>
      <c r="G99" s="225">
        <v>5000</v>
      </c>
    </row>
    <row r="100" spans="1:7" ht="24" x14ac:dyDescent="0.2">
      <c r="A100" s="149" t="s">
        <v>402</v>
      </c>
      <c r="B100" s="150" t="s">
        <v>16</v>
      </c>
      <c r="C100" s="150" t="s">
        <v>939</v>
      </c>
      <c r="D100" s="150" t="s">
        <v>403</v>
      </c>
      <c r="E100" s="233">
        <v>5000</v>
      </c>
      <c r="F100" s="233">
        <v>3850</v>
      </c>
      <c r="G100" s="225">
        <v>5000</v>
      </c>
    </row>
    <row r="101" spans="1:7" ht="48" x14ac:dyDescent="0.2">
      <c r="A101" s="147" t="s">
        <v>407</v>
      </c>
      <c r="B101" s="148" t="s">
        <v>16</v>
      </c>
      <c r="C101" s="148" t="s">
        <v>938</v>
      </c>
      <c r="D101" s="148" t="s">
        <v>408</v>
      </c>
      <c r="E101" s="233">
        <v>1500</v>
      </c>
      <c r="F101" s="233">
        <v>1150</v>
      </c>
      <c r="G101" s="225">
        <v>1500</v>
      </c>
    </row>
    <row r="102" spans="1:7" ht="48" x14ac:dyDescent="0.2">
      <c r="A102" s="149" t="s">
        <v>407</v>
      </c>
      <c r="B102" s="150" t="s">
        <v>16</v>
      </c>
      <c r="C102" s="150" t="s">
        <v>939</v>
      </c>
      <c r="D102" s="150" t="s">
        <v>408</v>
      </c>
      <c r="E102" s="233">
        <v>1500</v>
      </c>
      <c r="F102" s="233">
        <v>1150</v>
      </c>
      <c r="G102" s="225">
        <v>1500</v>
      </c>
    </row>
    <row r="103" spans="1:7" x14ac:dyDescent="0.2">
      <c r="A103" s="147" t="s">
        <v>427</v>
      </c>
      <c r="B103" s="148" t="s">
        <v>16</v>
      </c>
      <c r="C103" s="148" t="s">
        <v>938</v>
      </c>
      <c r="D103" s="148" t="s">
        <v>428</v>
      </c>
      <c r="E103" s="233">
        <v>64</v>
      </c>
      <c r="F103" s="233">
        <v>55</v>
      </c>
      <c r="G103" s="225">
        <v>55</v>
      </c>
    </row>
    <row r="104" spans="1:7" x14ac:dyDescent="0.2">
      <c r="A104" s="149" t="s">
        <v>427</v>
      </c>
      <c r="B104" s="150" t="s">
        <v>16</v>
      </c>
      <c r="C104" s="150" t="s">
        <v>939</v>
      </c>
      <c r="D104" s="150" t="s">
        <v>428</v>
      </c>
      <c r="E104" s="233">
        <v>64</v>
      </c>
      <c r="F104" s="233">
        <v>55</v>
      </c>
      <c r="G104" s="225">
        <v>55</v>
      </c>
    </row>
    <row r="105" spans="1:7" x14ac:dyDescent="0.2">
      <c r="A105" s="141" t="s">
        <v>443</v>
      </c>
      <c r="B105" s="142" t="s">
        <v>16</v>
      </c>
      <c r="C105" s="142" t="s">
        <v>444</v>
      </c>
      <c r="D105" s="142"/>
      <c r="E105" s="235">
        <v>1200</v>
      </c>
      <c r="F105" s="235">
        <v>1210</v>
      </c>
      <c r="G105" s="227">
        <v>1210</v>
      </c>
    </row>
    <row r="106" spans="1:7" ht="24" x14ac:dyDescent="0.2">
      <c r="A106" s="147" t="s">
        <v>402</v>
      </c>
      <c r="B106" s="148" t="s">
        <v>16</v>
      </c>
      <c r="C106" s="148" t="s">
        <v>444</v>
      </c>
      <c r="D106" s="148" t="s">
        <v>403</v>
      </c>
      <c r="E106" s="233">
        <v>920</v>
      </c>
      <c r="F106" s="233">
        <v>920</v>
      </c>
      <c r="G106" s="225">
        <v>920</v>
      </c>
    </row>
    <row r="107" spans="1:7" ht="24" x14ac:dyDescent="0.2">
      <c r="A107" s="149" t="s">
        <v>402</v>
      </c>
      <c r="B107" s="150" t="s">
        <v>16</v>
      </c>
      <c r="C107" s="150" t="s">
        <v>822</v>
      </c>
      <c r="D107" s="150" t="s">
        <v>403</v>
      </c>
      <c r="E107" s="233">
        <v>920</v>
      </c>
      <c r="F107" s="233">
        <v>920</v>
      </c>
      <c r="G107" s="225">
        <v>920</v>
      </c>
    </row>
    <row r="108" spans="1:7" ht="48" x14ac:dyDescent="0.2">
      <c r="A108" s="147" t="s">
        <v>407</v>
      </c>
      <c r="B108" s="148" t="s">
        <v>16</v>
      </c>
      <c r="C108" s="148" t="s">
        <v>444</v>
      </c>
      <c r="D108" s="148" t="s">
        <v>408</v>
      </c>
      <c r="E108" s="233">
        <v>280</v>
      </c>
      <c r="F108" s="233">
        <v>280</v>
      </c>
      <c r="G108" s="225">
        <v>280</v>
      </c>
    </row>
    <row r="109" spans="1:7" ht="48" x14ac:dyDescent="0.2">
      <c r="A109" s="149" t="s">
        <v>407</v>
      </c>
      <c r="B109" s="150" t="s">
        <v>16</v>
      </c>
      <c r="C109" s="150" t="s">
        <v>822</v>
      </c>
      <c r="D109" s="150" t="s">
        <v>408</v>
      </c>
      <c r="E109" s="233">
        <v>280</v>
      </c>
      <c r="F109" s="233">
        <v>280</v>
      </c>
      <c r="G109" s="225">
        <v>280</v>
      </c>
    </row>
    <row r="110" spans="1:7" x14ac:dyDescent="0.2">
      <c r="A110" s="147" t="s">
        <v>427</v>
      </c>
      <c r="B110" s="148" t="s">
        <v>16</v>
      </c>
      <c r="C110" s="148" t="s">
        <v>444</v>
      </c>
      <c r="D110" s="148" t="s">
        <v>428</v>
      </c>
      <c r="E110" s="233">
        <v>0</v>
      </c>
      <c r="F110" s="233">
        <v>10</v>
      </c>
      <c r="G110" s="225">
        <v>10</v>
      </c>
    </row>
    <row r="111" spans="1:7" x14ac:dyDescent="0.2">
      <c r="A111" s="149" t="s">
        <v>427</v>
      </c>
      <c r="B111" s="150" t="s">
        <v>16</v>
      </c>
      <c r="C111" s="150" t="s">
        <v>822</v>
      </c>
      <c r="D111" s="150" t="s">
        <v>428</v>
      </c>
      <c r="E111" s="233">
        <v>0</v>
      </c>
      <c r="F111" s="233">
        <v>10</v>
      </c>
      <c r="G111" s="225">
        <v>10</v>
      </c>
    </row>
    <row r="112" spans="1:7" ht="13.5" thickBot="1" x14ac:dyDescent="0.25">
      <c r="A112" s="139" t="s">
        <v>292</v>
      </c>
      <c r="B112" s="140" t="s">
        <v>1169</v>
      </c>
      <c r="C112" s="140"/>
      <c r="D112" s="140"/>
      <c r="E112" s="228">
        <v>66266.372759999998</v>
      </c>
      <c r="F112" s="228">
        <v>50581</v>
      </c>
      <c r="G112" s="236">
        <v>50821</v>
      </c>
    </row>
    <row r="113" spans="1:7" ht="24" x14ac:dyDescent="0.2">
      <c r="A113" s="141" t="s">
        <v>450</v>
      </c>
      <c r="B113" s="142" t="s">
        <v>1169</v>
      </c>
      <c r="C113" s="142" t="s">
        <v>451</v>
      </c>
      <c r="D113" s="142"/>
      <c r="E113" s="235">
        <v>1</v>
      </c>
      <c r="F113" s="235">
        <v>1</v>
      </c>
      <c r="G113" s="227">
        <v>1</v>
      </c>
    </row>
    <row r="114" spans="1:7" ht="36" x14ac:dyDescent="0.2">
      <c r="A114" s="143" t="s">
        <v>452</v>
      </c>
      <c r="B114" s="144" t="s">
        <v>1169</v>
      </c>
      <c r="C114" s="144" t="s">
        <v>453</v>
      </c>
      <c r="D114" s="144"/>
      <c r="E114" s="226">
        <v>1</v>
      </c>
      <c r="F114" s="226">
        <v>1</v>
      </c>
      <c r="G114" s="234">
        <v>1</v>
      </c>
    </row>
    <row r="115" spans="1:7" ht="48" x14ac:dyDescent="0.2">
      <c r="A115" s="145" t="s">
        <v>454</v>
      </c>
      <c r="B115" s="146" t="s">
        <v>1169</v>
      </c>
      <c r="C115" s="146" t="s">
        <v>455</v>
      </c>
      <c r="D115" s="146"/>
      <c r="E115" s="233">
        <v>1</v>
      </c>
      <c r="F115" s="233">
        <v>1</v>
      </c>
      <c r="G115" s="225">
        <v>1</v>
      </c>
    </row>
    <row r="116" spans="1:7" x14ac:dyDescent="0.2">
      <c r="A116" s="147" t="s">
        <v>427</v>
      </c>
      <c r="B116" s="148" t="s">
        <v>1169</v>
      </c>
      <c r="C116" s="148" t="s">
        <v>455</v>
      </c>
      <c r="D116" s="148" t="s">
        <v>428</v>
      </c>
      <c r="E116" s="233">
        <v>1</v>
      </c>
      <c r="F116" s="233">
        <v>1</v>
      </c>
      <c r="G116" s="225">
        <v>1</v>
      </c>
    </row>
    <row r="117" spans="1:7" x14ac:dyDescent="0.2">
      <c r="A117" s="149" t="s">
        <v>427</v>
      </c>
      <c r="B117" s="150" t="s">
        <v>1169</v>
      </c>
      <c r="C117" s="150" t="s">
        <v>456</v>
      </c>
      <c r="D117" s="150" t="s">
        <v>428</v>
      </c>
      <c r="E117" s="233">
        <v>1</v>
      </c>
      <c r="F117" s="233">
        <v>1</v>
      </c>
      <c r="G117" s="225">
        <v>1</v>
      </c>
    </row>
    <row r="118" spans="1:7" x14ac:dyDescent="0.2">
      <c r="A118" s="141" t="s">
        <v>457</v>
      </c>
      <c r="B118" s="142" t="s">
        <v>1169</v>
      </c>
      <c r="C118" s="142" t="s">
        <v>458</v>
      </c>
      <c r="D118" s="142"/>
      <c r="E118" s="235">
        <v>1</v>
      </c>
      <c r="F118" s="235">
        <v>1</v>
      </c>
      <c r="G118" s="227">
        <v>1</v>
      </c>
    </row>
    <row r="119" spans="1:7" ht="48" x14ac:dyDescent="0.2">
      <c r="A119" s="143" t="s">
        <v>1133</v>
      </c>
      <c r="B119" s="144" t="s">
        <v>1169</v>
      </c>
      <c r="C119" s="144" t="s">
        <v>459</v>
      </c>
      <c r="D119" s="144"/>
      <c r="E119" s="226">
        <v>1</v>
      </c>
      <c r="F119" s="226">
        <v>1</v>
      </c>
      <c r="G119" s="234">
        <v>1</v>
      </c>
    </row>
    <row r="120" spans="1:7" ht="36" x14ac:dyDescent="0.2">
      <c r="A120" s="145" t="s">
        <v>460</v>
      </c>
      <c r="B120" s="146" t="s">
        <v>1169</v>
      </c>
      <c r="C120" s="146" t="s">
        <v>461</v>
      </c>
      <c r="D120" s="146"/>
      <c r="E120" s="233">
        <v>1</v>
      </c>
      <c r="F120" s="233">
        <v>1</v>
      </c>
      <c r="G120" s="225">
        <v>1</v>
      </c>
    </row>
    <row r="121" spans="1:7" x14ac:dyDescent="0.2">
      <c r="A121" s="147" t="s">
        <v>427</v>
      </c>
      <c r="B121" s="148" t="s">
        <v>1169</v>
      </c>
      <c r="C121" s="148" t="s">
        <v>461</v>
      </c>
      <c r="D121" s="148" t="s">
        <v>428</v>
      </c>
      <c r="E121" s="233">
        <v>1</v>
      </c>
      <c r="F121" s="233">
        <v>1</v>
      </c>
      <c r="G121" s="225">
        <v>1</v>
      </c>
    </row>
    <row r="122" spans="1:7" x14ac:dyDescent="0.2">
      <c r="A122" s="149" t="s">
        <v>427</v>
      </c>
      <c r="B122" s="150" t="s">
        <v>1169</v>
      </c>
      <c r="C122" s="150" t="s">
        <v>462</v>
      </c>
      <c r="D122" s="150" t="s">
        <v>428</v>
      </c>
      <c r="E122" s="233">
        <v>1</v>
      </c>
      <c r="F122" s="233">
        <v>1</v>
      </c>
      <c r="G122" s="225">
        <v>1</v>
      </c>
    </row>
    <row r="123" spans="1:7" ht="24" x14ac:dyDescent="0.2">
      <c r="A123" s="141" t="s">
        <v>396</v>
      </c>
      <c r="B123" s="142" t="s">
        <v>1169</v>
      </c>
      <c r="C123" s="142" t="s">
        <v>397</v>
      </c>
      <c r="D123" s="142"/>
      <c r="E123" s="235">
        <v>60494.972759999997</v>
      </c>
      <c r="F123" s="235">
        <v>50564</v>
      </c>
      <c r="G123" s="227">
        <v>50804</v>
      </c>
    </row>
    <row r="124" spans="1:7" ht="24" x14ac:dyDescent="0.2">
      <c r="A124" s="143" t="s">
        <v>463</v>
      </c>
      <c r="B124" s="144" t="s">
        <v>1169</v>
      </c>
      <c r="C124" s="144" t="s">
        <v>464</v>
      </c>
      <c r="D124" s="144"/>
      <c r="E124" s="226">
        <v>1</v>
      </c>
      <c r="F124" s="226">
        <v>1</v>
      </c>
      <c r="G124" s="234">
        <v>1</v>
      </c>
    </row>
    <row r="125" spans="1:7" ht="48" x14ac:dyDescent="0.2">
      <c r="A125" s="145" t="s">
        <v>465</v>
      </c>
      <c r="B125" s="146" t="s">
        <v>1169</v>
      </c>
      <c r="C125" s="146" t="s">
        <v>466</v>
      </c>
      <c r="D125" s="146"/>
      <c r="E125" s="233">
        <v>1</v>
      </c>
      <c r="F125" s="233">
        <v>1</v>
      </c>
      <c r="G125" s="225">
        <v>1</v>
      </c>
    </row>
    <row r="126" spans="1:7" x14ac:dyDescent="0.2">
      <c r="A126" s="147" t="s">
        <v>427</v>
      </c>
      <c r="B126" s="148" t="s">
        <v>1169</v>
      </c>
      <c r="C126" s="148" t="s">
        <v>466</v>
      </c>
      <c r="D126" s="148" t="s">
        <v>428</v>
      </c>
      <c r="E126" s="233">
        <v>1</v>
      </c>
      <c r="F126" s="233">
        <v>1</v>
      </c>
      <c r="G126" s="225">
        <v>1</v>
      </c>
    </row>
    <row r="127" spans="1:7" x14ac:dyDescent="0.2">
      <c r="A127" s="149" t="s">
        <v>427</v>
      </c>
      <c r="B127" s="150" t="s">
        <v>1169</v>
      </c>
      <c r="C127" s="150" t="s">
        <v>467</v>
      </c>
      <c r="D127" s="150" t="s">
        <v>428</v>
      </c>
      <c r="E127" s="233">
        <v>1</v>
      </c>
      <c r="F127" s="233">
        <v>1</v>
      </c>
      <c r="G127" s="225">
        <v>1</v>
      </c>
    </row>
    <row r="128" spans="1:7" ht="24" x14ac:dyDescent="0.2">
      <c r="A128" s="143" t="s">
        <v>468</v>
      </c>
      <c r="B128" s="144" t="s">
        <v>1169</v>
      </c>
      <c r="C128" s="144" t="s">
        <v>469</v>
      </c>
      <c r="D128" s="144"/>
      <c r="E128" s="226">
        <v>4545.31113</v>
      </c>
      <c r="F128" s="226">
        <v>60</v>
      </c>
      <c r="G128" s="234">
        <v>100</v>
      </c>
    </row>
    <row r="129" spans="1:7" ht="36" x14ac:dyDescent="0.2">
      <c r="A129" s="145" t="s">
        <v>470</v>
      </c>
      <c r="B129" s="146" t="s">
        <v>1169</v>
      </c>
      <c r="C129" s="146" t="s">
        <v>471</v>
      </c>
      <c r="D129" s="146"/>
      <c r="E129" s="233">
        <v>240.45</v>
      </c>
      <c r="F129" s="233">
        <v>50</v>
      </c>
      <c r="G129" s="225">
        <v>50</v>
      </c>
    </row>
    <row r="130" spans="1:7" x14ac:dyDescent="0.2">
      <c r="A130" s="147" t="s">
        <v>427</v>
      </c>
      <c r="B130" s="148" t="s">
        <v>1169</v>
      </c>
      <c r="C130" s="148" t="s">
        <v>471</v>
      </c>
      <c r="D130" s="148" t="s">
        <v>428</v>
      </c>
      <c r="E130" s="233">
        <v>240.45</v>
      </c>
      <c r="F130" s="233">
        <v>50</v>
      </c>
      <c r="G130" s="225">
        <v>50</v>
      </c>
    </row>
    <row r="131" spans="1:7" x14ac:dyDescent="0.2">
      <c r="A131" s="149" t="s">
        <v>427</v>
      </c>
      <c r="B131" s="150" t="s">
        <v>1169</v>
      </c>
      <c r="C131" s="150" t="s">
        <v>472</v>
      </c>
      <c r="D131" s="150" t="s">
        <v>428</v>
      </c>
      <c r="E131" s="233">
        <v>185.45</v>
      </c>
      <c r="F131" s="233">
        <v>50</v>
      </c>
      <c r="G131" s="225">
        <v>50</v>
      </c>
    </row>
    <row r="132" spans="1:7" x14ac:dyDescent="0.2">
      <c r="A132" s="149" t="s">
        <v>427</v>
      </c>
      <c r="B132" s="150" t="s">
        <v>1169</v>
      </c>
      <c r="C132" s="150" t="s">
        <v>473</v>
      </c>
      <c r="D132" s="150" t="s">
        <v>428</v>
      </c>
      <c r="E132" s="233">
        <v>55</v>
      </c>
      <c r="F132" s="233">
        <v>0</v>
      </c>
      <c r="G132" s="225">
        <v>0</v>
      </c>
    </row>
    <row r="133" spans="1:7" ht="60" x14ac:dyDescent="0.2">
      <c r="A133" s="145" t="s">
        <v>474</v>
      </c>
      <c r="B133" s="146" t="s">
        <v>1169</v>
      </c>
      <c r="C133" s="146" t="s">
        <v>475</v>
      </c>
      <c r="D133" s="146"/>
      <c r="E133" s="233">
        <v>110.62090000000001</v>
      </c>
      <c r="F133" s="233">
        <v>0</v>
      </c>
      <c r="G133" s="225">
        <v>0</v>
      </c>
    </row>
    <row r="134" spans="1:7" ht="24" x14ac:dyDescent="0.2">
      <c r="A134" s="147" t="s">
        <v>402</v>
      </c>
      <c r="B134" s="148" t="s">
        <v>1169</v>
      </c>
      <c r="C134" s="148" t="s">
        <v>475</v>
      </c>
      <c r="D134" s="148" t="s">
        <v>403</v>
      </c>
      <c r="E134" s="233">
        <v>84.962289999999996</v>
      </c>
      <c r="F134" s="233">
        <v>0</v>
      </c>
      <c r="G134" s="225">
        <v>0</v>
      </c>
    </row>
    <row r="135" spans="1:7" ht="24" x14ac:dyDescent="0.2">
      <c r="A135" s="149" t="s">
        <v>402</v>
      </c>
      <c r="B135" s="150" t="s">
        <v>1169</v>
      </c>
      <c r="C135" s="150" t="s">
        <v>476</v>
      </c>
      <c r="D135" s="150" t="s">
        <v>403</v>
      </c>
      <c r="E135" s="233">
        <v>84.962289999999996</v>
      </c>
      <c r="F135" s="233">
        <v>0</v>
      </c>
      <c r="G135" s="225">
        <v>0</v>
      </c>
    </row>
    <row r="136" spans="1:7" ht="48" x14ac:dyDescent="0.2">
      <c r="A136" s="147" t="s">
        <v>407</v>
      </c>
      <c r="B136" s="148" t="s">
        <v>1169</v>
      </c>
      <c r="C136" s="148" t="s">
        <v>475</v>
      </c>
      <c r="D136" s="148" t="s">
        <v>408</v>
      </c>
      <c r="E136" s="233">
        <v>25.658609999999999</v>
      </c>
      <c r="F136" s="233">
        <v>0</v>
      </c>
      <c r="G136" s="225">
        <v>0</v>
      </c>
    </row>
    <row r="137" spans="1:7" ht="48" x14ac:dyDescent="0.2">
      <c r="A137" s="149" t="s">
        <v>407</v>
      </c>
      <c r="B137" s="150" t="s">
        <v>1169</v>
      </c>
      <c r="C137" s="150" t="s">
        <v>476</v>
      </c>
      <c r="D137" s="150" t="s">
        <v>408</v>
      </c>
      <c r="E137" s="233">
        <v>25.658609999999999</v>
      </c>
      <c r="F137" s="233">
        <v>0</v>
      </c>
      <c r="G137" s="225">
        <v>0</v>
      </c>
    </row>
    <row r="138" spans="1:7" x14ac:dyDescent="0.2">
      <c r="A138" s="145" t="s">
        <v>477</v>
      </c>
      <c r="B138" s="146" t="s">
        <v>1169</v>
      </c>
      <c r="C138" s="146" t="s">
        <v>478</v>
      </c>
      <c r="D138" s="146"/>
      <c r="E138" s="233">
        <v>4194.2402300000003</v>
      </c>
      <c r="F138" s="233">
        <v>10</v>
      </c>
      <c r="G138" s="225">
        <v>50</v>
      </c>
    </row>
    <row r="139" spans="1:7" x14ac:dyDescent="0.2">
      <c r="A139" s="147" t="s">
        <v>427</v>
      </c>
      <c r="B139" s="148" t="s">
        <v>1169</v>
      </c>
      <c r="C139" s="148" t="s">
        <v>478</v>
      </c>
      <c r="D139" s="148" t="s">
        <v>428</v>
      </c>
      <c r="E139" s="233">
        <v>4194.2402300000003</v>
      </c>
      <c r="F139" s="233">
        <v>10</v>
      </c>
      <c r="G139" s="225">
        <v>50</v>
      </c>
    </row>
    <row r="140" spans="1:7" x14ac:dyDescent="0.2">
      <c r="A140" s="149" t="s">
        <v>427</v>
      </c>
      <c r="B140" s="150" t="s">
        <v>1169</v>
      </c>
      <c r="C140" s="150" t="s">
        <v>479</v>
      </c>
      <c r="D140" s="150" t="s">
        <v>428</v>
      </c>
      <c r="E140" s="233">
        <v>2744.8537700000002</v>
      </c>
      <c r="F140" s="233">
        <v>10</v>
      </c>
      <c r="G140" s="225">
        <v>50</v>
      </c>
    </row>
    <row r="141" spans="1:7" x14ac:dyDescent="0.2">
      <c r="A141" s="149" t="s">
        <v>427</v>
      </c>
      <c r="B141" s="150" t="s">
        <v>1169</v>
      </c>
      <c r="C141" s="150" t="s">
        <v>480</v>
      </c>
      <c r="D141" s="150" t="s">
        <v>428</v>
      </c>
      <c r="E141" s="233">
        <v>1449.3864599999999</v>
      </c>
      <c r="F141" s="233">
        <v>0</v>
      </c>
      <c r="G141" s="225">
        <v>0</v>
      </c>
    </row>
    <row r="142" spans="1:7" ht="24" x14ac:dyDescent="0.2">
      <c r="A142" s="143" t="s">
        <v>398</v>
      </c>
      <c r="B142" s="144" t="s">
        <v>1169</v>
      </c>
      <c r="C142" s="144" t="s">
        <v>399</v>
      </c>
      <c r="D142" s="144"/>
      <c r="E142" s="226">
        <v>55946.661630000002</v>
      </c>
      <c r="F142" s="226">
        <v>50502</v>
      </c>
      <c r="G142" s="234">
        <v>50702</v>
      </c>
    </row>
    <row r="143" spans="1:7" ht="24" x14ac:dyDescent="0.2">
      <c r="A143" s="145" t="s">
        <v>400</v>
      </c>
      <c r="B143" s="146" t="s">
        <v>1169</v>
      </c>
      <c r="C143" s="146" t="s">
        <v>401</v>
      </c>
      <c r="D143" s="146"/>
      <c r="E143" s="233">
        <v>1126.04763</v>
      </c>
      <c r="F143" s="233">
        <v>0</v>
      </c>
      <c r="G143" s="225">
        <v>0</v>
      </c>
    </row>
    <row r="144" spans="1:7" ht="24" x14ac:dyDescent="0.2">
      <c r="A144" s="147" t="s">
        <v>402</v>
      </c>
      <c r="B144" s="148" t="s">
        <v>1169</v>
      </c>
      <c r="C144" s="148" t="s">
        <v>401</v>
      </c>
      <c r="D144" s="148" t="s">
        <v>403</v>
      </c>
      <c r="E144" s="233">
        <v>193.23</v>
      </c>
      <c r="F144" s="233">
        <v>0</v>
      </c>
      <c r="G144" s="225">
        <v>0</v>
      </c>
    </row>
    <row r="145" spans="1:7" ht="24" x14ac:dyDescent="0.2">
      <c r="A145" s="149" t="s">
        <v>402</v>
      </c>
      <c r="B145" s="150" t="s">
        <v>1169</v>
      </c>
      <c r="C145" s="150" t="s">
        <v>482</v>
      </c>
      <c r="D145" s="150" t="s">
        <v>403</v>
      </c>
      <c r="E145" s="233">
        <v>193.23</v>
      </c>
      <c r="F145" s="233">
        <v>0</v>
      </c>
      <c r="G145" s="225">
        <v>0</v>
      </c>
    </row>
    <row r="146" spans="1:7" ht="48" x14ac:dyDescent="0.2">
      <c r="A146" s="147" t="s">
        <v>407</v>
      </c>
      <c r="B146" s="148" t="s">
        <v>1169</v>
      </c>
      <c r="C146" s="148" t="s">
        <v>401</v>
      </c>
      <c r="D146" s="148" t="s">
        <v>408</v>
      </c>
      <c r="E146" s="233">
        <v>57.09863</v>
      </c>
      <c r="F146" s="233">
        <v>0</v>
      </c>
      <c r="G146" s="225">
        <v>0</v>
      </c>
    </row>
    <row r="147" spans="1:7" ht="48" x14ac:dyDescent="0.2">
      <c r="A147" s="149" t="s">
        <v>407</v>
      </c>
      <c r="B147" s="150" t="s">
        <v>1169</v>
      </c>
      <c r="C147" s="150" t="s">
        <v>482</v>
      </c>
      <c r="D147" s="150" t="s">
        <v>408</v>
      </c>
      <c r="E147" s="233">
        <v>57.09863</v>
      </c>
      <c r="F147" s="233">
        <v>0</v>
      </c>
      <c r="G147" s="225">
        <v>0</v>
      </c>
    </row>
    <row r="148" spans="1:7" x14ac:dyDescent="0.2">
      <c r="A148" s="147" t="s">
        <v>427</v>
      </c>
      <c r="B148" s="148" t="s">
        <v>1169</v>
      </c>
      <c r="C148" s="148" t="s">
        <v>401</v>
      </c>
      <c r="D148" s="148" t="s">
        <v>428</v>
      </c>
      <c r="E148" s="233">
        <v>875.71900000000005</v>
      </c>
      <c r="F148" s="233">
        <v>0</v>
      </c>
      <c r="G148" s="225">
        <v>0</v>
      </c>
    </row>
    <row r="149" spans="1:7" x14ac:dyDescent="0.2">
      <c r="A149" s="149" t="s">
        <v>427</v>
      </c>
      <c r="B149" s="150" t="s">
        <v>1169</v>
      </c>
      <c r="C149" s="150" t="s">
        <v>481</v>
      </c>
      <c r="D149" s="150" t="s">
        <v>428</v>
      </c>
      <c r="E149" s="233">
        <v>500</v>
      </c>
      <c r="F149" s="233">
        <v>0</v>
      </c>
      <c r="G149" s="225">
        <v>0</v>
      </c>
    </row>
    <row r="150" spans="1:7" x14ac:dyDescent="0.2">
      <c r="A150" s="149" t="s">
        <v>427</v>
      </c>
      <c r="B150" s="150" t="s">
        <v>1169</v>
      </c>
      <c r="C150" s="150" t="s">
        <v>434</v>
      </c>
      <c r="D150" s="150" t="s">
        <v>428</v>
      </c>
      <c r="E150" s="233">
        <v>22</v>
      </c>
      <c r="F150" s="233">
        <v>0</v>
      </c>
      <c r="G150" s="225">
        <v>0</v>
      </c>
    </row>
    <row r="151" spans="1:7" x14ac:dyDescent="0.2">
      <c r="A151" s="149" t="s">
        <v>427</v>
      </c>
      <c r="B151" s="150" t="s">
        <v>1169</v>
      </c>
      <c r="C151" s="150" t="s">
        <v>482</v>
      </c>
      <c r="D151" s="150" t="s">
        <v>428</v>
      </c>
      <c r="E151" s="233">
        <v>353.71899999999999</v>
      </c>
      <c r="F151" s="233">
        <v>0</v>
      </c>
      <c r="G151" s="225">
        <v>0</v>
      </c>
    </row>
    <row r="152" spans="1:7" ht="36" x14ac:dyDescent="0.2">
      <c r="A152" s="145" t="s">
        <v>483</v>
      </c>
      <c r="B152" s="146" t="s">
        <v>1169</v>
      </c>
      <c r="C152" s="146" t="s">
        <v>484</v>
      </c>
      <c r="D152" s="146"/>
      <c r="E152" s="233">
        <v>1</v>
      </c>
      <c r="F152" s="233">
        <v>1</v>
      </c>
      <c r="G152" s="225">
        <v>1</v>
      </c>
    </row>
    <row r="153" spans="1:7" x14ac:dyDescent="0.2">
      <c r="A153" s="147" t="s">
        <v>427</v>
      </c>
      <c r="B153" s="148" t="s">
        <v>1169</v>
      </c>
      <c r="C153" s="148" t="s">
        <v>484</v>
      </c>
      <c r="D153" s="148" t="s">
        <v>428</v>
      </c>
      <c r="E153" s="233">
        <v>1</v>
      </c>
      <c r="F153" s="233">
        <v>1</v>
      </c>
      <c r="G153" s="225">
        <v>1</v>
      </c>
    </row>
    <row r="154" spans="1:7" x14ac:dyDescent="0.2">
      <c r="A154" s="149" t="s">
        <v>427</v>
      </c>
      <c r="B154" s="150" t="s">
        <v>1169</v>
      </c>
      <c r="C154" s="150" t="s">
        <v>485</v>
      </c>
      <c r="D154" s="150" t="s">
        <v>428</v>
      </c>
      <c r="E154" s="233">
        <v>1</v>
      </c>
      <c r="F154" s="233">
        <v>1</v>
      </c>
      <c r="G154" s="225">
        <v>1</v>
      </c>
    </row>
    <row r="155" spans="1:7" x14ac:dyDescent="0.2">
      <c r="A155" s="145" t="s">
        <v>486</v>
      </c>
      <c r="B155" s="146" t="s">
        <v>1169</v>
      </c>
      <c r="C155" s="146" t="s">
        <v>487</v>
      </c>
      <c r="D155" s="146"/>
      <c r="E155" s="233">
        <v>187.05</v>
      </c>
      <c r="F155" s="233">
        <v>1</v>
      </c>
      <c r="G155" s="225">
        <v>1</v>
      </c>
    </row>
    <row r="156" spans="1:7" x14ac:dyDescent="0.2">
      <c r="A156" s="147" t="s">
        <v>427</v>
      </c>
      <c r="B156" s="148" t="s">
        <v>1169</v>
      </c>
      <c r="C156" s="148" t="s">
        <v>487</v>
      </c>
      <c r="D156" s="148" t="s">
        <v>428</v>
      </c>
      <c r="E156" s="233">
        <v>187.05</v>
      </c>
      <c r="F156" s="233">
        <v>1</v>
      </c>
      <c r="G156" s="225">
        <v>1</v>
      </c>
    </row>
    <row r="157" spans="1:7" x14ac:dyDescent="0.2">
      <c r="A157" s="149" t="s">
        <v>427</v>
      </c>
      <c r="B157" s="150" t="s">
        <v>1169</v>
      </c>
      <c r="C157" s="150" t="s">
        <v>488</v>
      </c>
      <c r="D157" s="150" t="s">
        <v>428</v>
      </c>
      <c r="E157" s="233">
        <v>187.05</v>
      </c>
      <c r="F157" s="233">
        <v>1</v>
      </c>
      <c r="G157" s="225">
        <v>1</v>
      </c>
    </row>
    <row r="158" spans="1:7" ht="24" x14ac:dyDescent="0.2">
      <c r="A158" s="145" t="s">
        <v>489</v>
      </c>
      <c r="B158" s="146" t="s">
        <v>1169</v>
      </c>
      <c r="C158" s="146" t="s">
        <v>490</v>
      </c>
      <c r="D158" s="146"/>
      <c r="E158" s="233">
        <v>37640.199999999997</v>
      </c>
      <c r="F158" s="233">
        <v>35500</v>
      </c>
      <c r="G158" s="225">
        <v>35700</v>
      </c>
    </row>
    <row r="159" spans="1:7" ht="48" x14ac:dyDescent="0.2">
      <c r="A159" s="147" t="s">
        <v>491</v>
      </c>
      <c r="B159" s="148" t="s">
        <v>1169</v>
      </c>
      <c r="C159" s="148" t="s">
        <v>490</v>
      </c>
      <c r="D159" s="148" t="s">
        <v>492</v>
      </c>
      <c r="E159" s="233">
        <v>37640.199999999997</v>
      </c>
      <c r="F159" s="233">
        <v>35500</v>
      </c>
      <c r="G159" s="225">
        <v>35700</v>
      </c>
    </row>
    <row r="160" spans="1:7" ht="48" x14ac:dyDescent="0.2">
      <c r="A160" s="149" t="s">
        <v>491</v>
      </c>
      <c r="B160" s="150" t="s">
        <v>1169</v>
      </c>
      <c r="C160" s="150" t="s">
        <v>493</v>
      </c>
      <c r="D160" s="150" t="s">
        <v>492</v>
      </c>
      <c r="E160" s="233">
        <v>37138.199999999997</v>
      </c>
      <c r="F160" s="233">
        <v>35500</v>
      </c>
      <c r="G160" s="225">
        <v>35700</v>
      </c>
    </row>
    <row r="161" spans="1:7" ht="48" x14ac:dyDescent="0.2">
      <c r="A161" s="149" t="s">
        <v>491</v>
      </c>
      <c r="B161" s="150" t="s">
        <v>1169</v>
      </c>
      <c r="C161" s="150" t="s">
        <v>494</v>
      </c>
      <c r="D161" s="150" t="s">
        <v>492</v>
      </c>
      <c r="E161" s="233">
        <v>502</v>
      </c>
      <c r="F161" s="233">
        <v>0</v>
      </c>
      <c r="G161" s="225">
        <v>0</v>
      </c>
    </row>
    <row r="162" spans="1:7" x14ac:dyDescent="0.2">
      <c r="A162" s="145" t="s">
        <v>495</v>
      </c>
      <c r="B162" s="146" t="s">
        <v>1169</v>
      </c>
      <c r="C162" s="146" t="s">
        <v>496</v>
      </c>
      <c r="D162" s="146"/>
      <c r="E162" s="233">
        <v>16992.364000000001</v>
      </c>
      <c r="F162" s="233">
        <v>15000</v>
      </c>
      <c r="G162" s="225">
        <v>15000</v>
      </c>
    </row>
    <row r="163" spans="1:7" x14ac:dyDescent="0.2">
      <c r="A163" s="147" t="s">
        <v>497</v>
      </c>
      <c r="B163" s="148" t="s">
        <v>1169</v>
      </c>
      <c r="C163" s="148" t="s">
        <v>496</v>
      </c>
      <c r="D163" s="148" t="s">
        <v>498</v>
      </c>
      <c r="E163" s="233">
        <v>12680</v>
      </c>
      <c r="F163" s="233">
        <v>11530</v>
      </c>
      <c r="G163" s="225">
        <v>11530</v>
      </c>
    </row>
    <row r="164" spans="1:7" x14ac:dyDescent="0.2">
      <c r="A164" s="149" t="s">
        <v>497</v>
      </c>
      <c r="B164" s="150" t="s">
        <v>1169</v>
      </c>
      <c r="C164" s="150" t="s">
        <v>499</v>
      </c>
      <c r="D164" s="150" t="s">
        <v>498</v>
      </c>
      <c r="E164" s="233">
        <v>12680</v>
      </c>
      <c r="F164" s="233">
        <v>11530</v>
      </c>
      <c r="G164" s="225">
        <v>11530</v>
      </c>
    </row>
    <row r="165" spans="1:7" ht="36" x14ac:dyDescent="0.2">
      <c r="A165" s="147" t="s">
        <v>500</v>
      </c>
      <c r="B165" s="148" t="s">
        <v>1169</v>
      </c>
      <c r="C165" s="148" t="s">
        <v>496</v>
      </c>
      <c r="D165" s="148" t="s">
        <v>501</v>
      </c>
      <c r="E165" s="233">
        <v>3820</v>
      </c>
      <c r="F165" s="233">
        <v>3470</v>
      </c>
      <c r="G165" s="225">
        <v>3470</v>
      </c>
    </row>
    <row r="166" spans="1:7" ht="36" x14ac:dyDescent="0.2">
      <c r="A166" s="149" t="s">
        <v>500</v>
      </c>
      <c r="B166" s="150" t="s">
        <v>1169</v>
      </c>
      <c r="C166" s="150" t="s">
        <v>499</v>
      </c>
      <c r="D166" s="150" t="s">
        <v>501</v>
      </c>
      <c r="E166" s="233">
        <v>3820</v>
      </c>
      <c r="F166" s="233">
        <v>3470</v>
      </c>
      <c r="G166" s="225">
        <v>3470</v>
      </c>
    </row>
    <row r="167" spans="1:7" x14ac:dyDescent="0.2">
      <c r="A167" s="147" t="s">
        <v>427</v>
      </c>
      <c r="B167" s="148" t="s">
        <v>1169</v>
      </c>
      <c r="C167" s="148" t="s">
        <v>496</v>
      </c>
      <c r="D167" s="148" t="s">
        <v>428</v>
      </c>
      <c r="E167" s="233">
        <v>492.36399999999998</v>
      </c>
      <c r="F167" s="233">
        <v>0</v>
      </c>
      <c r="G167" s="225">
        <v>0</v>
      </c>
    </row>
    <row r="168" spans="1:7" x14ac:dyDescent="0.2">
      <c r="A168" s="149" t="s">
        <v>427</v>
      </c>
      <c r="B168" s="150" t="s">
        <v>1169</v>
      </c>
      <c r="C168" s="150" t="s">
        <v>499</v>
      </c>
      <c r="D168" s="150" t="s">
        <v>428</v>
      </c>
      <c r="E168" s="233">
        <v>492.36399999999998</v>
      </c>
      <c r="F168" s="233">
        <v>0</v>
      </c>
      <c r="G168" s="225">
        <v>0</v>
      </c>
    </row>
    <row r="169" spans="1:7" ht="24" x14ac:dyDescent="0.2">
      <c r="A169" s="143" t="s">
        <v>502</v>
      </c>
      <c r="B169" s="144" t="s">
        <v>1169</v>
      </c>
      <c r="C169" s="144" t="s">
        <v>503</v>
      </c>
      <c r="D169" s="144"/>
      <c r="E169" s="226">
        <v>2</v>
      </c>
      <c r="F169" s="226">
        <v>1</v>
      </c>
      <c r="G169" s="234">
        <v>1</v>
      </c>
    </row>
    <row r="170" spans="1:7" x14ac:dyDescent="0.2">
      <c r="A170" s="145" t="s">
        <v>504</v>
      </c>
      <c r="B170" s="146" t="s">
        <v>1169</v>
      </c>
      <c r="C170" s="146" t="s">
        <v>505</v>
      </c>
      <c r="D170" s="146"/>
      <c r="E170" s="233">
        <v>2</v>
      </c>
      <c r="F170" s="233">
        <v>1</v>
      </c>
      <c r="G170" s="225">
        <v>1</v>
      </c>
    </row>
    <row r="171" spans="1:7" x14ac:dyDescent="0.2">
      <c r="A171" s="147" t="s">
        <v>427</v>
      </c>
      <c r="B171" s="148" t="s">
        <v>1169</v>
      </c>
      <c r="C171" s="148" t="s">
        <v>505</v>
      </c>
      <c r="D171" s="148" t="s">
        <v>428</v>
      </c>
      <c r="E171" s="233">
        <v>2</v>
      </c>
      <c r="F171" s="233">
        <v>1</v>
      </c>
      <c r="G171" s="225">
        <v>1</v>
      </c>
    </row>
    <row r="172" spans="1:7" x14ac:dyDescent="0.2">
      <c r="A172" s="149" t="s">
        <v>427</v>
      </c>
      <c r="B172" s="150" t="s">
        <v>1169</v>
      </c>
      <c r="C172" s="150" t="s">
        <v>506</v>
      </c>
      <c r="D172" s="150" t="s">
        <v>428</v>
      </c>
      <c r="E172" s="233">
        <v>2</v>
      </c>
      <c r="F172" s="233">
        <v>1</v>
      </c>
      <c r="G172" s="225">
        <v>1</v>
      </c>
    </row>
    <row r="173" spans="1:7" ht="24" x14ac:dyDescent="0.2">
      <c r="A173" s="141" t="s">
        <v>578</v>
      </c>
      <c r="B173" s="142" t="s">
        <v>1169</v>
      </c>
      <c r="C173" s="142" t="s">
        <v>579</v>
      </c>
      <c r="D173" s="142"/>
      <c r="E173" s="235">
        <v>9.4</v>
      </c>
      <c r="F173" s="235">
        <v>5</v>
      </c>
      <c r="G173" s="227">
        <v>5</v>
      </c>
    </row>
    <row r="174" spans="1:7" ht="36" x14ac:dyDescent="0.2">
      <c r="A174" s="143" t="s">
        <v>580</v>
      </c>
      <c r="B174" s="144" t="s">
        <v>1169</v>
      </c>
      <c r="C174" s="144" t="s">
        <v>581</v>
      </c>
      <c r="D174" s="144"/>
      <c r="E174" s="226">
        <v>9.4</v>
      </c>
      <c r="F174" s="226">
        <v>5</v>
      </c>
      <c r="G174" s="234">
        <v>5</v>
      </c>
    </row>
    <row r="175" spans="1:7" ht="24" x14ac:dyDescent="0.2">
      <c r="A175" s="145" t="s">
        <v>940</v>
      </c>
      <c r="B175" s="146" t="s">
        <v>1169</v>
      </c>
      <c r="C175" s="146" t="s">
        <v>941</v>
      </c>
      <c r="D175" s="146"/>
      <c r="E175" s="233">
        <v>9.4</v>
      </c>
      <c r="F175" s="233">
        <v>5</v>
      </c>
      <c r="G175" s="225">
        <v>5</v>
      </c>
    </row>
    <row r="176" spans="1:7" x14ac:dyDescent="0.2">
      <c r="A176" s="147" t="s">
        <v>427</v>
      </c>
      <c r="B176" s="148" t="s">
        <v>1169</v>
      </c>
      <c r="C176" s="148" t="s">
        <v>941</v>
      </c>
      <c r="D176" s="148" t="s">
        <v>428</v>
      </c>
      <c r="E176" s="233">
        <v>9.4</v>
      </c>
      <c r="F176" s="233">
        <v>5</v>
      </c>
      <c r="G176" s="225">
        <v>5</v>
      </c>
    </row>
    <row r="177" spans="1:7" x14ac:dyDescent="0.2">
      <c r="A177" s="149" t="s">
        <v>427</v>
      </c>
      <c r="B177" s="150" t="s">
        <v>1169</v>
      </c>
      <c r="C177" s="150" t="s">
        <v>942</v>
      </c>
      <c r="D177" s="150" t="s">
        <v>428</v>
      </c>
      <c r="E177" s="233">
        <v>9.4</v>
      </c>
      <c r="F177" s="233">
        <v>5</v>
      </c>
      <c r="G177" s="225">
        <v>5</v>
      </c>
    </row>
    <row r="178" spans="1:7" x14ac:dyDescent="0.2">
      <c r="A178" s="141" t="s">
        <v>443</v>
      </c>
      <c r="B178" s="142" t="s">
        <v>1169</v>
      </c>
      <c r="C178" s="142" t="s">
        <v>444</v>
      </c>
      <c r="D178" s="142"/>
      <c r="E178" s="235">
        <v>5760</v>
      </c>
      <c r="F178" s="235">
        <v>10</v>
      </c>
      <c r="G178" s="227">
        <v>10</v>
      </c>
    </row>
    <row r="179" spans="1:7" x14ac:dyDescent="0.2">
      <c r="A179" s="143" t="s">
        <v>443</v>
      </c>
      <c r="B179" s="144" t="s">
        <v>1169</v>
      </c>
      <c r="C179" s="144" t="s">
        <v>444</v>
      </c>
      <c r="D179" s="144"/>
      <c r="E179" s="226">
        <v>5750</v>
      </c>
      <c r="F179" s="226">
        <v>0</v>
      </c>
      <c r="G179" s="234">
        <v>0</v>
      </c>
    </row>
    <row r="180" spans="1:7" x14ac:dyDescent="0.2">
      <c r="A180" s="145" t="s">
        <v>507</v>
      </c>
      <c r="B180" s="146" t="s">
        <v>1169</v>
      </c>
      <c r="C180" s="146" t="s">
        <v>508</v>
      </c>
      <c r="D180" s="146"/>
      <c r="E180" s="233">
        <v>5750</v>
      </c>
      <c r="F180" s="233">
        <v>0</v>
      </c>
      <c r="G180" s="225">
        <v>0</v>
      </c>
    </row>
    <row r="181" spans="1:7" ht="24" x14ac:dyDescent="0.2">
      <c r="A181" s="147" t="s">
        <v>402</v>
      </c>
      <c r="B181" s="148" t="s">
        <v>1169</v>
      </c>
      <c r="C181" s="148" t="s">
        <v>508</v>
      </c>
      <c r="D181" s="148" t="s">
        <v>403</v>
      </c>
      <c r="E181" s="233">
        <v>2950</v>
      </c>
      <c r="F181" s="233">
        <v>0</v>
      </c>
      <c r="G181" s="225">
        <v>0</v>
      </c>
    </row>
    <row r="182" spans="1:7" ht="24" x14ac:dyDescent="0.2">
      <c r="A182" s="149" t="s">
        <v>402</v>
      </c>
      <c r="B182" s="150" t="s">
        <v>1169</v>
      </c>
      <c r="C182" s="150" t="s">
        <v>509</v>
      </c>
      <c r="D182" s="150" t="s">
        <v>403</v>
      </c>
      <c r="E182" s="233">
        <v>2950</v>
      </c>
      <c r="F182" s="233">
        <v>0</v>
      </c>
      <c r="G182" s="225">
        <v>0</v>
      </c>
    </row>
    <row r="183" spans="1:7" ht="48" x14ac:dyDescent="0.2">
      <c r="A183" s="147" t="s">
        <v>407</v>
      </c>
      <c r="B183" s="148" t="s">
        <v>1169</v>
      </c>
      <c r="C183" s="148" t="s">
        <v>508</v>
      </c>
      <c r="D183" s="148" t="s">
        <v>408</v>
      </c>
      <c r="E183" s="233">
        <v>900</v>
      </c>
      <c r="F183" s="233">
        <v>0</v>
      </c>
      <c r="G183" s="225">
        <v>0</v>
      </c>
    </row>
    <row r="184" spans="1:7" ht="48" x14ac:dyDescent="0.2">
      <c r="A184" s="149" t="s">
        <v>407</v>
      </c>
      <c r="B184" s="150" t="s">
        <v>1169</v>
      </c>
      <c r="C184" s="150" t="s">
        <v>509</v>
      </c>
      <c r="D184" s="150" t="s">
        <v>408</v>
      </c>
      <c r="E184" s="233">
        <v>900</v>
      </c>
      <c r="F184" s="233">
        <v>0</v>
      </c>
      <c r="G184" s="225">
        <v>0</v>
      </c>
    </row>
    <row r="185" spans="1:7" x14ac:dyDescent="0.2">
      <c r="A185" s="147" t="s">
        <v>427</v>
      </c>
      <c r="B185" s="148" t="s">
        <v>1169</v>
      </c>
      <c r="C185" s="148" t="s">
        <v>508</v>
      </c>
      <c r="D185" s="148" t="s">
        <v>428</v>
      </c>
      <c r="E185" s="233">
        <v>1900</v>
      </c>
      <c r="F185" s="233">
        <v>0</v>
      </c>
      <c r="G185" s="225">
        <v>0</v>
      </c>
    </row>
    <row r="186" spans="1:7" x14ac:dyDescent="0.2">
      <c r="A186" s="149" t="s">
        <v>427</v>
      </c>
      <c r="B186" s="150" t="s">
        <v>1169</v>
      </c>
      <c r="C186" s="150" t="s">
        <v>509</v>
      </c>
      <c r="D186" s="150" t="s">
        <v>428</v>
      </c>
      <c r="E186" s="233">
        <v>1900</v>
      </c>
      <c r="F186" s="233">
        <v>0</v>
      </c>
      <c r="G186" s="225">
        <v>0</v>
      </c>
    </row>
    <row r="187" spans="1:7" ht="48" x14ac:dyDescent="0.2">
      <c r="A187" s="143" t="s">
        <v>445</v>
      </c>
      <c r="B187" s="144" t="s">
        <v>1169</v>
      </c>
      <c r="C187" s="144" t="s">
        <v>446</v>
      </c>
      <c r="D187" s="144"/>
      <c r="E187" s="226">
        <v>10</v>
      </c>
      <c r="F187" s="226">
        <v>10</v>
      </c>
      <c r="G187" s="234">
        <v>10</v>
      </c>
    </row>
    <row r="188" spans="1:7" x14ac:dyDescent="0.2">
      <c r="A188" s="147" t="s">
        <v>427</v>
      </c>
      <c r="B188" s="148" t="s">
        <v>1169</v>
      </c>
      <c r="C188" s="148" t="s">
        <v>446</v>
      </c>
      <c r="D188" s="148" t="s">
        <v>428</v>
      </c>
      <c r="E188" s="233">
        <v>10</v>
      </c>
      <c r="F188" s="233">
        <v>10</v>
      </c>
      <c r="G188" s="225">
        <v>10</v>
      </c>
    </row>
    <row r="189" spans="1:7" x14ac:dyDescent="0.2">
      <c r="A189" s="149" t="s">
        <v>427</v>
      </c>
      <c r="B189" s="150" t="s">
        <v>1169</v>
      </c>
      <c r="C189" s="150" t="s">
        <v>510</v>
      </c>
      <c r="D189" s="150" t="s">
        <v>428</v>
      </c>
      <c r="E189" s="233">
        <v>10</v>
      </c>
      <c r="F189" s="233">
        <v>10</v>
      </c>
      <c r="G189" s="225">
        <v>10</v>
      </c>
    </row>
    <row r="190" spans="1:7" ht="13.5" thickBot="1" x14ac:dyDescent="0.25">
      <c r="A190" s="139" t="s">
        <v>294</v>
      </c>
      <c r="B190" s="140" t="s">
        <v>14</v>
      </c>
      <c r="C190" s="140"/>
      <c r="D190" s="140"/>
      <c r="E190" s="228">
        <v>679.8</v>
      </c>
      <c r="F190" s="228">
        <v>710</v>
      </c>
      <c r="G190" s="236">
        <v>780</v>
      </c>
    </row>
    <row r="191" spans="1:7" x14ac:dyDescent="0.2">
      <c r="A191" s="141" t="s">
        <v>443</v>
      </c>
      <c r="B191" s="142" t="s">
        <v>14</v>
      </c>
      <c r="C191" s="142" t="s">
        <v>444</v>
      </c>
      <c r="D191" s="142"/>
      <c r="E191" s="235">
        <v>679.8</v>
      </c>
      <c r="F191" s="235">
        <v>710</v>
      </c>
      <c r="G191" s="227">
        <v>780</v>
      </c>
    </row>
    <row r="192" spans="1:7" ht="48" x14ac:dyDescent="0.2">
      <c r="A192" s="143" t="s">
        <v>445</v>
      </c>
      <c r="B192" s="144" t="s">
        <v>14</v>
      </c>
      <c r="C192" s="144" t="s">
        <v>446</v>
      </c>
      <c r="D192" s="144"/>
      <c r="E192" s="226">
        <v>679.8</v>
      </c>
      <c r="F192" s="226">
        <v>710</v>
      </c>
      <c r="G192" s="234">
        <v>780</v>
      </c>
    </row>
    <row r="193" spans="1:7" ht="24" x14ac:dyDescent="0.2">
      <c r="A193" s="145" t="s">
        <v>447</v>
      </c>
      <c r="B193" s="146" t="s">
        <v>14</v>
      </c>
      <c r="C193" s="146" t="s">
        <v>448</v>
      </c>
      <c r="D193" s="146"/>
      <c r="E193" s="233">
        <v>679.8</v>
      </c>
      <c r="F193" s="233">
        <v>710</v>
      </c>
      <c r="G193" s="225">
        <v>780</v>
      </c>
    </row>
    <row r="194" spans="1:7" ht="24" x14ac:dyDescent="0.2">
      <c r="A194" s="147" t="s">
        <v>402</v>
      </c>
      <c r="B194" s="148" t="s">
        <v>14</v>
      </c>
      <c r="C194" s="148" t="s">
        <v>448</v>
      </c>
      <c r="D194" s="148" t="s">
        <v>403</v>
      </c>
      <c r="E194" s="233">
        <v>522.79999999999995</v>
      </c>
      <c r="F194" s="233">
        <v>545</v>
      </c>
      <c r="G194" s="225">
        <v>600</v>
      </c>
    </row>
    <row r="195" spans="1:7" ht="24" x14ac:dyDescent="0.2">
      <c r="A195" s="149" t="s">
        <v>402</v>
      </c>
      <c r="B195" s="150" t="s">
        <v>14</v>
      </c>
      <c r="C195" s="150" t="s">
        <v>511</v>
      </c>
      <c r="D195" s="150" t="s">
        <v>403</v>
      </c>
      <c r="E195" s="233">
        <v>522.79999999999995</v>
      </c>
      <c r="F195" s="233">
        <v>545</v>
      </c>
      <c r="G195" s="225">
        <v>600</v>
      </c>
    </row>
    <row r="196" spans="1:7" ht="48" x14ac:dyDescent="0.2">
      <c r="A196" s="147" t="s">
        <v>407</v>
      </c>
      <c r="B196" s="148" t="s">
        <v>14</v>
      </c>
      <c r="C196" s="148" t="s">
        <v>448</v>
      </c>
      <c r="D196" s="148" t="s">
        <v>408</v>
      </c>
      <c r="E196" s="233">
        <v>152</v>
      </c>
      <c r="F196" s="233">
        <v>165</v>
      </c>
      <c r="G196" s="225">
        <v>180</v>
      </c>
    </row>
    <row r="197" spans="1:7" ht="48" x14ac:dyDescent="0.2">
      <c r="A197" s="149" t="s">
        <v>407</v>
      </c>
      <c r="B197" s="150" t="s">
        <v>14</v>
      </c>
      <c r="C197" s="150" t="s">
        <v>511</v>
      </c>
      <c r="D197" s="150" t="s">
        <v>408</v>
      </c>
      <c r="E197" s="233">
        <v>152</v>
      </c>
      <c r="F197" s="233">
        <v>165</v>
      </c>
      <c r="G197" s="225">
        <v>180</v>
      </c>
    </row>
    <row r="198" spans="1:7" x14ac:dyDescent="0.2">
      <c r="A198" s="147" t="s">
        <v>427</v>
      </c>
      <c r="B198" s="148" t="s">
        <v>14</v>
      </c>
      <c r="C198" s="148" t="s">
        <v>448</v>
      </c>
      <c r="D198" s="148" t="s">
        <v>428</v>
      </c>
      <c r="E198" s="233">
        <v>5</v>
      </c>
      <c r="F198" s="233">
        <v>0</v>
      </c>
      <c r="G198" s="225">
        <v>0</v>
      </c>
    </row>
    <row r="199" spans="1:7" x14ac:dyDescent="0.2">
      <c r="A199" s="149" t="s">
        <v>427</v>
      </c>
      <c r="B199" s="150" t="s">
        <v>14</v>
      </c>
      <c r="C199" s="150" t="s">
        <v>511</v>
      </c>
      <c r="D199" s="150" t="s">
        <v>428</v>
      </c>
      <c r="E199" s="233">
        <v>5</v>
      </c>
      <c r="F199" s="233">
        <v>0</v>
      </c>
      <c r="G199" s="225">
        <v>0</v>
      </c>
    </row>
    <row r="200" spans="1:7" ht="13.5" thickBot="1" x14ac:dyDescent="0.25">
      <c r="A200" s="139" t="s">
        <v>297</v>
      </c>
      <c r="B200" s="140" t="s">
        <v>1170</v>
      </c>
      <c r="C200" s="140"/>
      <c r="D200" s="140"/>
      <c r="E200" s="228">
        <v>19.734000000000002</v>
      </c>
      <c r="F200" s="228">
        <v>1</v>
      </c>
      <c r="G200" s="236">
        <v>1</v>
      </c>
    </row>
    <row r="201" spans="1:7" x14ac:dyDescent="0.2">
      <c r="A201" s="141" t="s">
        <v>457</v>
      </c>
      <c r="B201" s="142" t="s">
        <v>1170</v>
      </c>
      <c r="C201" s="142" t="s">
        <v>458</v>
      </c>
      <c r="D201" s="142"/>
      <c r="E201" s="235">
        <v>19.734000000000002</v>
      </c>
      <c r="F201" s="235">
        <v>1</v>
      </c>
      <c r="G201" s="227">
        <v>1</v>
      </c>
    </row>
    <row r="202" spans="1:7" ht="36" x14ac:dyDescent="0.2">
      <c r="A202" s="143" t="s">
        <v>512</v>
      </c>
      <c r="B202" s="144" t="s">
        <v>1170</v>
      </c>
      <c r="C202" s="144" t="s">
        <v>513</v>
      </c>
      <c r="D202" s="144"/>
      <c r="E202" s="226">
        <v>19.734000000000002</v>
      </c>
      <c r="F202" s="226">
        <v>1</v>
      </c>
      <c r="G202" s="234">
        <v>1</v>
      </c>
    </row>
    <row r="203" spans="1:7" ht="36" x14ac:dyDescent="0.2">
      <c r="A203" s="145" t="s">
        <v>514</v>
      </c>
      <c r="B203" s="146" t="s">
        <v>1170</v>
      </c>
      <c r="C203" s="146" t="s">
        <v>515</v>
      </c>
      <c r="D203" s="146"/>
      <c r="E203" s="233">
        <v>19.734000000000002</v>
      </c>
      <c r="F203" s="233">
        <v>1</v>
      </c>
      <c r="G203" s="225">
        <v>1</v>
      </c>
    </row>
    <row r="204" spans="1:7" x14ac:dyDescent="0.2">
      <c r="A204" s="147" t="s">
        <v>427</v>
      </c>
      <c r="B204" s="148" t="s">
        <v>1170</v>
      </c>
      <c r="C204" s="148" t="s">
        <v>515</v>
      </c>
      <c r="D204" s="148" t="s">
        <v>428</v>
      </c>
      <c r="E204" s="233">
        <v>19.734000000000002</v>
      </c>
      <c r="F204" s="233">
        <v>1</v>
      </c>
      <c r="G204" s="225">
        <v>1</v>
      </c>
    </row>
    <row r="205" spans="1:7" x14ac:dyDescent="0.2">
      <c r="A205" s="149" t="s">
        <v>427</v>
      </c>
      <c r="B205" s="150" t="s">
        <v>1170</v>
      </c>
      <c r="C205" s="150" t="s">
        <v>516</v>
      </c>
      <c r="D205" s="150" t="s">
        <v>428</v>
      </c>
      <c r="E205" s="233">
        <v>19.734000000000002</v>
      </c>
      <c r="F205" s="233">
        <v>1</v>
      </c>
      <c r="G205" s="225">
        <v>1</v>
      </c>
    </row>
    <row r="206" spans="1:7" ht="36.75" thickBot="1" x14ac:dyDescent="0.25">
      <c r="A206" s="139" t="s">
        <v>299</v>
      </c>
      <c r="B206" s="140" t="s">
        <v>1171</v>
      </c>
      <c r="C206" s="140"/>
      <c r="D206" s="140"/>
      <c r="E206" s="228">
        <v>2958.7660000000001</v>
      </c>
      <c r="F206" s="228">
        <v>483.7</v>
      </c>
      <c r="G206" s="236">
        <v>483.7</v>
      </c>
    </row>
    <row r="207" spans="1:7" x14ac:dyDescent="0.2">
      <c r="A207" s="141" t="s">
        <v>457</v>
      </c>
      <c r="B207" s="142" t="s">
        <v>1171</v>
      </c>
      <c r="C207" s="142" t="s">
        <v>458</v>
      </c>
      <c r="D207" s="142"/>
      <c r="E207" s="235">
        <v>2918.7660000000001</v>
      </c>
      <c r="F207" s="235">
        <v>483.7</v>
      </c>
      <c r="G207" s="227">
        <v>483.7</v>
      </c>
    </row>
    <row r="208" spans="1:7" ht="36" x14ac:dyDescent="0.2">
      <c r="A208" s="143" t="s">
        <v>512</v>
      </c>
      <c r="B208" s="144" t="s">
        <v>1171</v>
      </c>
      <c r="C208" s="144" t="s">
        <v>513</v>
      </c>
      <c r="D208" s="144"/>
      <c r="E208" s="226">
        <v>2918.7660000000001</v>
      </c>
      <c r="F208" s="226">
        <v>483.7</v>
      </c>
      <c r="G208" s="234">
        <v>483.7</v>
      </c>
    </row>
    <row r="209" spans="1:7" ht="36" x14ac:dyDescent="0.2">
      <c r="A209" s="145" t="s">
        <v>514</v>
      </c>
      <c r="B209" s="146" t="s">
        <v>1171</v>
      </c>
      <c r="C209" s="146" t="s">
        <v>515</v>
      </c>
      <c r="D209" s="146"/>
      <c r="E209" s="233">
        <v>50</v>
      </c>
      <c r="F209" s="233">
        <v>0</v>
      </c>
      <c r="G209" s="225">
        <v>0</v>
      </c>
    </row>
    <row r="210" spans="1:7" x14ac:dyDescent="0.2">
      <c r="A210" s="147" t="s">
        <v>427</v>
      </c>
      <c r="B210" s="148" t="s">
        <v>1171</v>
      </c>
      <c r="C210" s="148" t="s">
        <v>515</v>
      </c>
      <c r="D210" s="148" t="s">
        <v>428</v>
      </c>
      <c r="E210" s="233">
        <v>50</v>
      </c>
      <c r="F210" s="233">
        <v>0</v>
      </c>
      <c r="G210" s="225">
        <v>0</v>
      </c>
    </row>
    <row r="211" spans="1:7" x14ac:dyDescent="0.2">
      <c r="A211" s="149" t="s">
        <v>427</v>
      </c>
      <c r="B211" s="150" t="s">
        <v>1171</v>
      </c>
      <c r="C211" s="150" t="s">
        <v>517</v>
      </c>
      <c r="D211" s="150" t="s">
        <v>428</v>
      </c>
      <c r="E211" s="233">
        <v>33.045999999999999</v>
      </c>
      <c r="F211" s="233">
        <v>0</v>
      </c>
      <c r="G211" s="225">
        <v>0</v>
      </c>
    </row>
    <row r="212" spans="1:7" x14ac:dyDescent="0.2">
      <c r="A212" s="149" t="s">
        <v>427</v>
      </c>
      <c r="B212" s="150" t="s">
        <v>1171</v>
      </c>
      <c r="C212" s="150" t="s">
        <v>1134</v>
      </c>
      <c r="D212" s="150" t="s">
        <v>428</v>
      </c>
      <c r="E212" s="233">
        <v>16.954000000000001</v>
      </c>
      <c r="F212" s="233">
        <v>0</v>
      </c>
      <c r="G212" s="225">
        <v>0</v>
      </c>
    </row>
    <row r="213" spans="1:7" x14ac:dyDescent="0.2">
      <c r="A213" s="145" t="s">
        <v>518</v>
      </c>
      <c r="B213" s="146" t="s">
        <v>1171</v>
      </c>
      <c r="C213" s="146" t="s">
        <v>519</v>
      </c>
      <c r="D213" s="146"/>
      <c r="E213" s="233">
        <v>2868.7660000000001</v>
      </c>
      <c r="F213" s="233">
        <v>483.7</v>
      </c>
      <c r="G213" s="225">
        <v>483.7</v>
      </c>
    </row>
    <row r="214" spans="1:7" x14ac:dyDescent="0.2">
      <c r="A214" s="147" t="s">
        <v>427</v>
      </c>
      <c r="B214" s="148" t="s">
        <v>1171</v>
      </c>
      <c r="C214" s="148" t="s">
        <v>519</v>
      </c>
      <c r="D214" s="148" t="s">
        <v>428</v>
      </c>
      <c r="E214" s="233">
        <v>2868.7660000000001</v>
      </c>
      <c r="F214" s="233">
        <v>483.7</v>
      </c>
      <c r="G214" s="225">
        <v>483.7</v>
      </c>
    </row>
    <row r="215" spans="1:7" x14ac:dyDescent="0.2">
      <c r="A215" s="149" t="s">
        <v>427</v>
      </c>
      <c r="B215" s="150" t="s">
        <v>1171</v>
      </c>
      <c r="C215" s="150" t="s">
        <v>520</v>
      </c>
      <c r="D215" s="150" t="s">
        <v>428</v>
      </c>
      <c r="E215" s="233">
        <v>483.7</v>
      </c>
      <c r="F215" s="233">
        <v>483.7</v>
      </c>
      <c r="G215" s="225">
        <v>483.7</v>
      </c>
    </row>
    <row r="216" spans="1:7" x14ac:dyDescent="0.2">
      <c r="A216" s="149" t="s">
        <v>427</v>
      </c>
      <c r="B216" s="150" t="s">
        <v>1171</v>
      </c>
      <c r="C216" s="150" t="s">
        <v>521</v>
      </c>
      <c r="D216" s="150" t="s">
        <v>428</v>
      </c>
      <c r="E216" s="233">
        <v>1491.9690000000001</v>
      </c>
      <c r="F216" s="233">
        <v>0</v>
      </c>
      <c r="G216" s="225">
        <v>0</v>
      </c>
    </row>
    <row r="217" spans="1:7" x14ac:dyDescent="0.2">
      <c r="A217" s="149" t="s">
        <v>427</v>
      </c>
      <c r="B217" s="150" t="s">
        <v>1171</v>
      </c>
      <c r="C217" s="150" t="s">
        <v>522</v>
      </c>
      <c r="D217" s="150" t="s">
        <v>428</v>
      </c>
      <c r="E217" s="233">
        <v>893.09699999999998</v>
      </c>
      <c r="F217" s="233">
        <v>0</v>
      </c>
      <c r="G217" s="225">
        <v>0</v>
      </c>
    </row>
    <row r="218" spans="1:7" ht="24" x14ac:dyDescent="0.2">
      <c r="A218" s="141" t="s">
        <v>578</v>
      </c>
      <c r="B218" s="142" t="s">
        <v>1171</v>
      </c>
      <c r="C218" s="142" t="s">
        <v>579</v>
      </c>
      <c r="D218" s="142"/>
      <c r="E218" s="235">
        <v>40</v>
      </c>
      <c r="F218" s="235">
        <v>0</v>
      </c>
      <c r="G218" s="227">
        <v>0</v>
      </c>
    </row>
    <row r="219" spans="1:7" ht="36" x14ac:dyDescent="0.2">
      <c r="A219" s="143" t="s">
        <v>580</v>
      </c>
      <c r="B219" s="144" t="s">
        <v>1171</v>
      </c>
      <c r="C219" s="144" t="s">
        <v>581</v>
      </c>
      <c r="D219" s="144"/>
      <c r="E219" s="226">
        <v>40</v>
      </c>
      <c r="F219" s="226">
        <v>0</v>
      </c>
      <c r="G219" s="234">
        <v>0</v>
      </c>
    </row>
    <row r="220" spans="1:7" ht="24" x14ac:dyDescent="0.2">
      <c r="A220" s="145" t="s">
        <v>665</v>
      </c>
      <c r="B220" s="146" t="s">
        <v>1171</v>
      </c>
      <c r="C220" s="146" t="s">
        <v>666</v>
      </c>
      <c r="D220" s="146"/>
      <c r="E220" s="233">
        <v>40</v>
      </c>
      <c r="F220" s="233">
        <v>0</v>
      </c>
      <c r="G220" s="225">
        <v>0</v>
      </c>
    </row>
    <row r="221" spans="1:7" x14ac:dyDescent="0.2">
      <c r="A221" s="147" t="s">
        <v>427</v>
      </c>
      <c r="B221" s="148" t="s">
        <v>1171</v>
      </c>
      <c r="C221" s="148" t="s">
        <v>666</v>
      </c>
      <c r="D221" s="148" t="s">
        <v>428</v>
      </c>
      <c r="E221" s="233">
        <v>40</v>
      </c>
      <c r="F221" s="233">
        <v>0</v>
      </c>
      <c r="G221" s="225">
        <v>0</v>
      </c>
    </row>
    <row r="222" spans="1:7" x14ac:dyDescent="0.2">
      <c r="A222" s="149" t="s">
        <v>427</v>
      </c>
      <c r="B222" s="150" t="s">
        <v>1171</v>
      </c>
      <c r="C222" s="150" t="s">
        <v>1135</v>
      </c>
      <c r="D222" s="150" t="s">
        <v>428</v>
      </c>
      <c r="E222" s="233">
        <v>40</v>
      </c>
      <c r="F222" s="233">
        <v>0</v>
      </c>
      <c r="G222" s="225">
        <v>0</v>
      </c>
    </row>
    <row r="223" spans="1:7" ht="36.75" thickBot="1" x14ac:dyDescent="0.25">
      <c r="A223" s="139" t="s">
        <v>300</v>
      </c>
      <c r="B223" s="140" t="s">
        <v>1172</v>
      </c>
      <c r="C223" s="140"/>
      <c r="D223" s="140"/>
      <c r="E223" s="228">
        <v>42.11</v>
      </c>
      <c r="F223" s="228">
        <v>3</v>
      </c>
      <c r="G223" s="236">
        <v>3</v>
      </c>
    </row>
    <row r="224" spans="1:7" x14ac:dyDescent="0.2">
      <c r="A224" s="141" t="s">
        <v>457</v>
      </c>
      <c r="B224" s="142" t="s">
        <v>1172</v>
      </c>
      <c r="C224" s="142" t="s">
        <v>458</v>
      </c>
      <c r="D224" s="142"/>
      <c r="E224" s="235">
        <v>42.11</v>
      </c>
      <c r="F224" s="235">
        <v>3</v>
      </c>
      <c r="G224" s="227">
        <v>3</v>
      </c>
    </row>
    <row r="225" spans="1:7" ht="24" x14ac:dyDescent="0.2">
      <c r="A225" s="143" t="s">
        <v>523</v>
      </c>
      <c r="B225" s="144" t="s">
        <v>1172</v>
      </c>
      <c r="C225" s="144" t="s">
        <v>524</v>
      </c>
      <c r="D225" s="144"/>
      <c r="E225" s="226">
        <v>12.46</v>
      </c>
      <c r="F225" s="226">
        <v>2</v>
      </c>
      <c r="G225" s="234">
        <v>2</v>
      </c>
    </row>
    <row r="226" spans="1:7" ht="24" x14ac:dyDescent="0.2">
      <c r="A226" s="145" t="s">
        <v>525</v>
      </c>
      <c r="B226" s="146" t="s">
        <v>1172</v>
      </c>
      <c r="C226" s="146" t="s">
        <v>526</v>
      </c>
      <c r="D226" s="146"/>
      <c r="E226" s="233">
        <v>2.46</v>
      </c>
      <c r="F226" s="233">
        <v>1</v>
      </c>
      <c r="G226" s="225">
        <v>1</v>
      </c>
    </row>
    <row r="227" spans="1:7" x14ac:dyDescent="0.2">
      <c r="A227" s="147" t="s">
        <v>427</v>
      </c>
      <c r="B227" s="148" t="s">
        <v>1172</v>
      </c>
      <c r="C227" s="148" t="s">
        <v>526</v>
      </c>
      <c r="D227" s="148" t="s">
        <v>428</v>
      </c>
      <c r="E227" s="233">
        <v>2.46</v>
      </c>
      <c r="F227" s="233">
        <v>1</v>
      </c>
      <c r="G227" s="225">
        <v>1</v>
      </c>
    </row>
    <row r="228" spans="1:7" x14ac:dyDescent="0.2">
      <c r="A228" s="149" t="s">
        <v>427</v>
      </c>
      <c r="B228" s="150" t="s">
        <v>1172</v>
      </c>
      <c r="C228" s="150" t="s">
        <v>527</v>
      </c>
      <c r="D228" s="150" t="s">
        <v>428</v>
      </c>
      <c r="E228" s="233">
        <v>2.46</v>
      </c>
      <c r="F228" s="233">
        <v>1</v>
      </c>
      <c r="G228" s="225">
        <v>1</v>
      </c>
    </row>
    <row r="229" spans="1:7" ht="48" x14ac:dyDescent="0.2">
      <c r="A229" s="145" t="s">
        <v>528</v>
      </c>
      <c r="B229" s="146" t="s">
        <v>1172</v>
      </c>
      <c r="C229" s="146" t="s">
        <v>529</v>
      </c>
      <c r="D229" s="146"/>
      <c r="E229" s="233">
        <v>10</v>
      </c>
      <c r="F229" s="233">
        <v>1</v>
      </c>
      <c r="G229" s="225">
        <v>1</v>
      </c>
    </row>
    <row r="230" spans="1:7" x14ac:dyDescent="0.2">
      <c r="A230" s="147" t="s">
        <v>427</v>
      </c>
      <c r="B230" s="148" t="s">
        <v>1172</v>
      </c>
      <c r="C230" s="148" t="s">
        <v>529</v>
      </c>
      <c r="D230" s="148" t="s">
        <v>428</v>
      </c>
      <c r="E230" s="233">
        <v>10</v>
      </c>
      <c r="F230" s="233">
        <v>1</v>
      </c>
      <c r="G230" s="225">
        <v>1</v>
      </c>
    </row>
    <row r="231" spans="1:7" x14ac:dyDescent="0.2">
      <c r="A231" s="149" t="s">
        <v>427</v>
      </c>
      <c r="B231" s="150" t="s">
        <v>1172</v>
      </c>
      <c r="C231" s="150" t="s">
        <v>530</v>
      </c>
      <c r="D231" s="150" t="s">
        <v>428</v>
      </c>
      <c r="E231" s="233">
        <v>10</v>
      </c>
      <c r="F231" s="233">
        <v>1</v>
      </c>
      <c r="G231" s="225">
        <v>1</v>
      </c>
    </row>
    <row r="232" spans="1:7" ht="48" x14ac:dyDescent="0.2">
      <c r="A232" s="143" t="s">
        <v>1136</v>
      </c>
      <c r="B232" s="144" t="s">
        <v>1172</v>
      </c>
      <c r="C232" s="144" t="s">
        <v>531</v>
      </c>
      <c r="D232" s="144"/>
      <c r="E232" s="226">
        <v>29.65</v>
      </c>
      <c r="F232" s="226">
        <v>1</v>
      </c>
      <c r="G232" s="234">
        <v>1</v>
      </c>
    </row>
    <row r="233" spans="1:7" ht="60" x14ac:dyDescent="0.2">
      <c r="A233" s="145" t="s">
        <v>532</v>
      </c>
      <c r="B233" s="146" t="s">
        <v>1172</v>
      </c>
      <c r="C233" s="146" t="s">
        <v>533</v>
      </c>
      <c r="D233" s="146"/>
      <c r="E233" s="233">
        <v>29.65</v>
      </c>
      <c r="F233" s="233">
        <v>1</v>
      </c>
      <c r="G233" s="225">
        <v>1</v>
      </c>
    </row>
    <row r="234" spans="1:7" x14ac:dyDescent="0.2">
      <c r="A234" s="147" t="s">
        <v>427</v>
      </c>
      <c r="B234" s="148" t="s">
        <v>1172</v>
      </c>
      <c r="C234" s="148" t="s">
        <v>533</v>
      </c>
      <c r="D234" s="148" t="s">
        <v>428</v>
      </c>
      <c r="E234" s="233">
        <v>29.65</v>
      </c>
      <c r="F234" s="233">
        <v>1</v>
      </c>
      <c r="G234" s="225">
        <v>1</v>
      </c>
    </row>
    <row r="235" spans="1:7" x14ac:dyDescent="0.2">
      <c r="A235" s="149" t="s">
        <v>427</v>
      </c>
      <c r="B235" s="150" t="s">
        <v>1172</v>
      </c>
      <c r="C235" s="150" t="s">
        <v>534</v>
      </c>
      <c r="D235" s="150" t="s">
        <v>428</v>
      </c>
      <c r="E235" s="233">
        <v>29.65</v>
      </c>
      <c r="F235" s="233">
        <v>1</v>
      </c>
      <c r="G235" s="225">
        <v>1</v>
      </c>
    </row>
    <row r="236" spans="1:7" ht="13.5" thickBot="1" x14ac:dyDescent="0.25">
      <c r="A236" s="139" t="s">
        <v>302</v>
      </c>
      <c r="B236" s="140" t="s">
        <v>1173</v>
      </c>
      <c r="C236" s="140"/>
      <c r="D236" s="140"/>
      <c r="E236" s="228">
        <v>1666.4742200000001</v>
      </c>
      <c r="F236" s="228">
        <v>1</v>
      </c>
      <c r="G236" s="236">
        <v>0</v>
      </c>
    </row>
    <row r="237" spans="1:7" ht="24" x14ac:dyDescent="0.2">
      <c r="A237" s="141" t="s">
        <v>450</v>
      </c>
      <c r="B237" s="142" t="s">
        <v>1173</v>
      </c>
      <c r="C237" s="142" t="s">
        <v>451</v>
      </c>
      <c r="D237" s="142"/>
      <c r="E237" s="235">
        <v>1666.4742200000001</v>
      </c>
      <c r="F237" s="235">
        <v>1</v>
      </c>
      <c r="G237" s="227">
        <v>0</v>
      </c>
    </row>
    <row r="238" spans="1:7" ht="36" x14ac:dyDescent="0.2">
      <c r="A238" s="143" t="s">
        <v>535</v>
      </c>
      <c r="B238" s="144" t="s">
        <v>1173</v>
      </c>
      <c r="C238" s="144" t="s">
        <v>536</v>
      </c>
      <c r="D238" s="144"/>
      <c r="E238" s="226">
        <v>1666.4742200000001</v>
      </c>
      <c r="F238" s="226">
        <v>1</v>
      </c>
      <c r="G238" s="234">
        <v>0</v>
      </c>
    </row>
    <row r="239" spans="1:7" ht="72" x14ac:dyDescent="0.2">
      <c r="A239" s="145" t="s">
        <v>537</v>
      </c>
      <c r="B239" s="146" t="s">
        <v>1173</v>
      </c>
      <c r="C239" s="146" t="s">
        <v>538</v>
      </c>
      <c r="D239" s="146"/>
      <c r="E239" s="233">
        <v>187</v>
      </c>
      <c r="F239" s="233">
        <v>1</v>
      </c>
      <c r="G239" s="225">
        <v>0</v>
      </c>
    </row>
    <row r="240" spans="1:7" x14ac:dyDescent="0.2">
      <c r="A240" s="147" t="s">
        <v>427</v>
      </c>
      <c r="B240" s="148" t="s">
        <v>1173</v>
      </c>
      <c r="C240" s="148" t="s">
        <v>538</v>
      </c>
      <c r="D240" s="148" t="s">
        <v>428</v>
      </c>
      <c r="E240" s="233">
        <v>20</v>
      </c>
      <c r="F240" s="233">
        <v>0</v>
      </c>
      <c r="G240" s="225">
        <v>0</v>
      </c>
    </row>
    <row r="241" spans="1:7" x14ac:dyDescent="0.2">
      <c r="A241" s="149" t="s">
        <v>427</v>
      </c>
      <c r="B241" s="150" t="s">
        <v>1173</v>
      </c>
      <c r="C241" s="150" t="s">
        <v>539</v>
      </c>
      <c r="D241" s="150" t="s">
        <v>428</v>
      </c>
      <c r="E241" s="233">
        <v>20</v>
      </c>
      <c r="F241" s="233">
        <v>0</v>
      </c>
      <c r="G241" s="225">
        <v>0</v>
      </c>
    </row>
    <row r="242" spans="1:7" x14ac:dyDescent="0.2">
      <c r="A242" s="147" t="s">
        <v>540</v>
      </c>
      <c r="B242" s="148" t="s">
        <v>1173</v>
      </c>
      <c r="C242" s="148" t="s">
        <v>538</v>
      </c>
      <c r="D242" s="148" t="s">
        <v>541</v>
      </c>
      <c r="E242" s="233">
        <v>167</v>
      </c>
      <c r="F242" s="233">
        <v>1</v>
      </c>
      <c r="G242" s="225">
        <v>0</v>
      </c>
    </row>
    <row r="243" spans="1:7" x14ac:dyDescent="0.2">
      <c r="A243" s="149" t="s">
        <v>540</v>
      </c>
      <c r="B243" s="150" t="s">
        <v>1173</v>
      </c>
      <c r="C243" s="150" t="s">
        <v>542</v>
      </c>
      <c r="D243" s="150" t="s">
        <v>541</v>
      </c>
      <c r="E243" s="233">
        <v>78.599999999999994</v>
      </c>
      <c r="F243" s="233">
        <v>1</v>
      </c>
      <c r="G243" s="225">
        <v>0</v>
      </c>
    </row>
    <row r="244" spans="1:7" x14ac:dyDescent="0.2">
      <c r="A244" s="149" t="s">
        <v>540</v>
      </c>
      <c r="B244" s="150" t="s">
        <v>1173</v>
      </c>
      <c r="C244" s="150" t="s">
        <v>539</v>
      </c>
      <c r="D244" s="150" t="s">
        <v>541</v>
      </c>
      <c r="E244" s="233">
        <v>88.4</v>
      </c>
      <c r="F244" s="233">
        <v>0</v>
      </c>
      <c r="G244" s="225">
        <v>0</v>
      </c>
    </row>
    <row r="245" spans="1:7" ht="36" x14ac:dyDescent="0.2">
      <c r="A245" s="145" t="s">
        <v>543</v>
      </c>
      <c r="B245" s="146" t="s">
        <v>1173</v>
      </c>
      <c r="C245" s="146" t="s">
        <v>544</v>
      </c>
      <c r="D245" s="146"/>
      <c r="E245" s="233">
        <v>59.084620000000001</v>
      </c>
      <c r="F245" s="233">
        <v>0</v>
      </c>
      <c r="G245" s="225">
        <v>0</v>
      </c>
    </row>
    <row r="246" spans="1:7" x14ac:dyDescent="0.2">
      <c r="A246" s="147" t="s">
        <v>427</v>
      </c>
      <c r="B246" s="148" t="s">
        <v>1173</v>
      </c>
      <c r="C246" s="148" t="s">
        <v>544</v>
      </c>
      <c r="D246" s="148" t="s">
        <v>428</v>
      </c>
      <c r="E246" s="233">
        <v>59.084620000000001</v>
      </c>
      <c r="F246" s="233">
        <v>0</v>
      </c>
      <c r="G246" s="225">
        <v>0</v>
      </c>
    </row>
    <row r="247" spans="1:7" x14ac:dyDescent="0.2">
      <c r="A247" s="149" t="s">
        <v>427</v>
      </c>
      <c r="B247" s="150" t="s">
        <v>1173</v>
      </c>
      <c r="C247" s="150" t="s">
        <v>545</v>
      </c>
      <c r="D247" s="150" t="s">
        <v>428</v>
      </c>
      <c r="E247" s="233">
        <v>59.084620000000001</v>
      </c>
      <c r="F247" s="233">
        <v>0</v>
      </c>
      <c r="G247" s="225">
        <v>0</v>
      </c>
    </row>
    <row r="248" spans="1:7" x14ac:dyDescent="0.2">
      <c r="A248" s="145" t="s">
        <v>486</v>
      </c>
      <c r="B248" s="146" t="s">
        <v>1173</v>
      </c>
      <c r="C248" s="146" t="s">
        <v>546</v>
      </c>
      <c r="D248" s="146"/>
      <c r="E248" s="233">
        <v>1420.3896</v>
      </c>
      <c r="F248" s="233">
        <v>0</v>
      </c>
      <c r="G248" s="225">
        <v>0</v>
      </c>
    </row>
    <row r="249" spans="1:7" x14ac:dyDescent="0.2">
      <c r="A249" s="147" t="s">
        <v>427</v>
      </c>
      <c r="B249" s="148" t="s">
        <v>1173</v>
      </c>
      <c r="C249" s="148" t="s">
        <v>546</v>
      </c>
      <c r="D249" s="148" t="s">
        <v>428</v>
      </c>
      <c r="E249" s="233">
        <v>1420.3896</v>
      </c>
      <c r="F249" s="233">
        <v>0</v>
      </c>
      <c r="G249" s="225">
        <v>0</v>
      </c>
    </row>
    <row r="250" spans="1:7" x14ac:dyDescent="0.2">
      <c r="A250" s="149" t="s">
        <v>427</v>
      </c>
      <c r="B250" s="150" t="s">
        <v>1173</v>
      </c>
      <c r="C250" s="150" t="s">
        <v>547</v>
      </c>
      <c r="D250" s="150" t="s">
        <v>428</v>
      </c>
      <c r="E250" s="233">
        <v>1406.1857</v>
      </c>
      <c r="F250" s="233">
        <v>0</v>
      </c>
      <c r="G250" s="225">
        <v>0</v>
      </c>
    </row>
    <row r="251" spans="1:7" x14ac:dyDescent="0.2">
      <c r="A251" s="149" t="s">
        <v>427</v>
      </c>
      <c r="B251" s="150" t="s">
        <v>1173</v>
      </c>
      <c r="C251" s="150" t="s">
        <v>548</v>
      </c>
      <c r="D251" s="150" t="s">
        <v>428</v>
      </c>
      <c r="E251" s="233">
        <v>14.203900000000001</v>
      </c>
      <c r="F251" s="233">
        <v>0</v>
      </c>
      <c r="G251" s="225">
        <v>0</v>
      </c>
    </row>
    <row r="252" spans="1:7" ht="13.5" thickBot="1" x14ac:dyDescent="0.25">
      <c r="A252" s="139" t="s">
        <v>304</v>
      </c>
      <c r="B252" s="140" t="s">
        <v>1174</v>
      </c>
      <c r="C252" s="140"/>
      <c r="D252" s="140"/>
      <c r="E252" s="228">
        <v>4069.0323600000002</v>
      </c>
      <c r="F252" s="228">
        <v>2758.1</v>
      </c>
      <c r="G252" s="236">
        <v>0</v>
      </c>
    </row>
    <row r="253" spans="1:7" ht="24" x14ac:dyDescent="0.2">
      <c r="A253" s="141" t="s">
        <v>549</v>
      </c>
      <c r="B253" s="142" t="s">
        <v>1174</v>
      </c>
      <c r="C253" s="142" t="s">
        <v>550</v>
      </c>
      <c r="D253" s="142"/>
      <c r="E253" s="235">
        <v>1800</v>
      </c>
      <c r="F253" s="235">
        <v>1800</v>
      </c>
      <c r="G253" s="227">
        <v>0</v>
      </c>
    </row>
    <row r="254" spans="1:7" ht="36" x14ac:dyDescent="0.2">
      <c r="A254" s="143" t="s">
        <v>551</v>
      </c>
      <c r="B254" s="144" t="s">
        <v>1174</v>
      </c>
      <c r="C254" s="144" t="s">
        <v>552</v>
      </c>
      <c r="D254" s="144"/>
      <c r="E254" s="226">
        <v>1800</v>
      </c>
      <c r="F254" s="226">
        <v>1800</v>
      </c>
      <c r="G254" s="234">
        <v>0</v>
      </c>
    </row>
    <row r="255" spans="1:7" ht="24" x14ac:dyDescent="0.2">
      <c r="A255" s="145" t="s">
        <v>553</v>
      </c>
      <c r="B255" s="146" t="s">
        <v>1174</v>
      </c>
      <c r="C255" s="146" t="s">
        <v>554</v>
      </c>
      <c r="D255" s="146"/>
      <c r="E255" s="233">
        <v>1800</v>
      </c>
      <c r="F255" s="233">
        <v>1800</v>
      </c>
      <c r="G255" s="225">
        <v>0</v>
      </c>
    </row>
    <row r="256" spans="1:7" x14ac:dyDescent="0.2">
      <c r="A256" s="147" t="s">
        <v>555</v>
      </c>
      <c r="B256" s="148" t="s">
        <v>1174</v>
      </c>
      <c r="C256" s="148" t="s">
        <v>554</v>
      </c>
      <c r="D256" s="148" t="s">
        <v>556</v>
      </c>
      <c r="E256" s="233">
        <v>1800</v>
      </c>
      <c r="F256" s="233">
        <v>1800</v>
      </c>
      <c r="G256" s="225">
        <v>0</v>
      </c>
    </row>
    <row r="257" spans="1:7" x14ac:dyDescent="0.2">
      <c r="A257" s="149" t="s">
        <v>555</v>
      </c>
      <c r="B257" s="150" t="s">
        <v>1174</v>
      </c>
      <c r="C257" s="150" t="s">
        <v>557</v>
      </c>
      <c r="D257" s="150" t="s">
        <v>556</v>
      </c>
      <c r="E257" s="233">
        <v>1800</v>
      </c>
      <c r="F257" s="233">
        <v>1800</v>
      </c>
      <c r="G257" s="225">
        <v>0</v>
      </c>
    </row>
    <row r="258" spans="1:7" ht="24" x14ac:dyDescent="0.2">
      <c r="A258" s="141" t="s">
        <v>396</v>
      </c>
      <c r="B258" s="142" t="s">
        <v>1174</v>
      </c>
      <c r="C258" s="142" t="s">
        <v>397</v>
      </c>
      <c r="D258" s="142"/>
      <c r="E258" s="235">
        <v>1149.11736</v>
      </c>
      <c r="F258" s="235">
        <v>958.1</v>
      </c>
      <c r="G258" s="227">
        <v>0</v>
      </c>
    </row>
    <row r="259" spans="1:7" ht="24" x14ac:dyDescent="0.2">
      <c r="A259" s="143" t="s">
        <v>398</v>
      </c>
      <c r="B259" s="144" t="s">
        <v>1174</v>
      </c>
      <c r="C259" s="144" t="s">
        <v>399</v>
      </c>
      <c r="D259" s="144"/>
      <c r="E259" s="226">
        <v>1149.11736</v>
      </c>
      <c r="F259" s="226">
        <v>958.1</v>
      </c>
      <c r="G259" s="234">
        <v>0</v>
      </c>
    </row>
    <row r="260" spans="1:7" ht="24" x14ac:dyDescent="0.2">
      <c r="A260" s="145" t="s">
        <v>400</v>
      </c>
      <c r="B260" s="146" t="s">
        <v>1174</v>
      </c>
      <c r="C260" s="146" t="s">
        <v>401</v>
      </c>
      <c r="D260" s="146"/>
      <c r="E260" s="233">
        <v>1149.11736</v>
      </c>
      <c r="F260" s="233">
        <v>958.1</v>
      </c>
      <c r="G260" s="225">
        <v>0</v>
      </c>
    </row>
    <row r="261" spans="1:7" ht="36" x14ac:dyDescent="0.2">
      <c r="A261" s="147" t="s">
        <v>558</v>
      </c>
      <c r="B261" s="148" t="s">
        <v>1174</v>
      </c>
      <c r="C261" s="148" t="s">
        <v>401</v>
      </c>
      <c r="D261" s="148" t="s">
        <v>559</v>
      </c>
      <c r="E261" s="233">
        <v>1149.11736</v>
      </c>
      <c r="F261" s="233">
        <v>958.1</v>
      </c>
      <c r="G261" s="225">
        <v>0</v>
      </c>
    </row>
    <row r="262" spans="1:7" ht="36" x14ac:dyDescent="0.2">
      <c r="A262" s="149" t="s">
        <v>558</v>
      </c>
      <c r="B262" s="150" t="s">
        <v>1174</v>
      </c>
      <c r="C262" s="150" t="s">
        <v>434</v>
      </c>
      <c r="D262" s="150" t="s">
        <v>559</v>
      </c>
      <c r="E262" s="233">
        <v>1149.11736</v>
      </c>
      <c r="F262" s="233">
        <v>958.1</v>
      </c>
      <c r="G262" s="225">
        <v>0</v>
      </c>
    </row>
    <row r="263" spans="1:7" x14ac:dyDescent="0.2">
      <c r="A263" s="141" t="s">
        <v>443</v>
      </c>
      <c r="B263" s="142" t="s">
        <v>1174</v>
      </c>
      <c r="C263" s="142" t="s">
        <v>444</v>
      </c>
      <c r="D263" s="142"/>
      <c r="E263" s="235">
        <v>1119.915</v>
      </c>
      <c r="F263" s="235">
        <v>0</v>
      </c>
      <c r="G263" s="227">
        <v>0</v>
      </c>
    </row>
    <row r="264" spans="1:7" ht="36" x14ac:dyDescent="0.2">
      <c r="A264" s="147" t="s">
        <v>558</v>
      </c>
      <c r="B264" s="148" t="s">
        <v>1174</v>
      </c>
      <c r="C264" s="148" t="s">
        <v>444</v>
      </c>
      <c r="D264" s="148" t="s">
        <v>559</v>
      </c>
      <c r="E264" s="233">
        <v>1119.915</v>
      </c>
      <c r="F264" s="233">
        <v>0</v>
      </c>
      <c r="G264" s="225">
        <v>0</v>
      </c>
    </row>
    <row r="265" spans="1:7" ht="36" x14ac:dyDescent="0.2">
      <c r="A265" s="149" t="s">
        <v>558</v>
      </c>
      <c r="B265" s="150" t="s">
        <v>1174</v>
      </c>
      <c r="C265" s="150" t="s">
        <v>820</v>
      </c>
      <c r="D265" s="150" t="s">
        <v>559</v>
      </c>
      <c r="E265" s="233">
        <v>1119.915</v>
      </c>
      <c r="F265" s="233">
        <v>0</v>
      </c>
      <c r="G265" s="225">
        <v>0</v>
      </c>
    </row>
    <row r="266" spans="1:7" ht="13.5" thickBot="1" x14ac:dyDescent="0.25">
      <c r="A266" s="139" t="s">
        <v>305</v>
      </c>
      <c r="B266" s="140" t="s">
        <v>1175</v>
      </c>
      <c r="C266" s="140"/>
      <c r="D266" s="140"/>
      <c r="E266" s="228">
        <v>108839.51557</v>
      </c>
      <c r="F266" s="228">
        <v>91743.025200000004</v>
      </c>
      <c r="G266" s="236">
        <v>103384.2277</v>
      </c>
    </row>
    <row r="267" spans="1:7" ht="24" x14ac:dyDescent="0.2">
      <c r="A267" s="141" t="s">
        <v>549</v>
      </c>
      <c r="B267" s="142" t="s">
        <v>1175</v>
      </c>
      <c r="C267" s="142" t="s">
        <v>550</v>
      </c>
      <c r="D267" s="142"/>
      <c r="E267" s="235">
        <v>103318.42131000001</v>
      </c>
      <c r="F267" s="235">
        <v>91743.025200000004</v>
      </c>
      <c r="G267" s="227">
        <v>103384.2277</v>
      </c>
    </row>
    <row r="268" spans="1:7" ht="36" x14ac:dyDescent="0.2">
      <c r="A268" s="143" t="s">
        <v>551</v>
      </c>
      <c r="B268" s="144" t="s">
        <v>1175</v>
      </c>
      <c r="C268" s="144" t="s">
        <v>552</v>
      </c>
      <c r="D268" s="144"/>
      <c r="E268" s="226">
        <v>69318.421310000005</v>
      </c>
      <c r="F268" s="226">
        <v>57743.025199999996</v>
      </c>
      <c r="G268" s="234">
        <v>69384.227700000003</v>
      </c>
    </row>
    <row r="269" spans="1:7" ht="36" x14ac:dyDescent="0.2">
      <c r="A269" s="145" t="s">
        <v>560</v>
      </c>
      <c r="B269" s="146" t="s">
        <v>1175</v>
      </c>
      <c r="C269" s="146" t="s">
        <v>561</v>
      </c>
      <c r="D269" s="146"/>
      <c r="E269" s="233">
        <v>6133.5069999999996</v>
      </c>
      <c r="F269" s="233">
        <v>7264.2209999999995</v>
      </c>
      <c r="G269" s="225">
        <v>7264.2209999999995</v>
      </c>
    </row>
    <row r="270" spans="1:7" x14ac:dyDescent="0.2">
      <c r="A270" s="147" t="s">
        <v>427</v>
      </c>
      <c r="B270" s="148" t="s">
        <v>1175</v>
      </c>
      <c r="C270" s="148" t="s">
        <v>561</v>
      </c>
      <c r="D270" s="148" t="s">
        <v>428</v>
      </c>
      <c r="E270" s="233">
        <v>6133.5069999999996</v>
      </c>
      <c r="F270" s="233">
        <v>7264.2209999999995</v>
      </c>
      <c r="G270" s="225">
        <v>7264.2209999999995</v>
      </c>
    </row>
    <row r="271" spans="1:7" x14ac:dyDescent="0.2">
      <c r="A271" s="149" t="s">
        <v>427</v>
      </c>
      <c r="B271" s="150" t="s">
        <v>1175</v>
      </c>
      <c r="C271" s="150" t="s">
        <v>375</v>
      </c>
      <c r="D271" s="150" t="s">
        <v>428</v>
      </c>
      <c r="E271" s="233">
        <v>6072.1719999999996</v>
      </c>
      <c r="F271" s="233">
        <v>7264.2209999999995</v>
      </c>
      <c r="G271" s="225">
        <v>7264.2209999999995</v>
      </c>
    </row>
    <row r="272" spans="1:7" x14ac:dyDescent="0.2">
      <c r="A272" s="149" t="s">
        <v>427</v>
      </c>
      <c r="B272" s="150" t="s">
        <v>1175</v>
      </c>
      <c r="C272" s="150" t="s">
        <v>374</v>
      </c>
      <c r="D272" s="150" t="s">
        <v>428</v>
      </c>
      <c r="E272" s="233">
        <v>61.335000000000001</v>
      </c>
      <c r="F272" s="233">
        <v>0</v>
      </c>
      <c r="G272" s="225">
        <v>0</v>
      </c>
    </row>
    <row r="273" spans="1:7" ht="24" x14ac:dyDescent="0.2">
      <c r="A273" s="145" t="s">
        <v>562</v>
      </c>
      <c r="B273" s="146" t="s">
        <v>1175</v>
      </c>
      <c r="C273" s="146" t="s">
        <v>563</v>
      </c>
      <c r="D273" s="146"/>
      <c r="E273" s="233">
        <v>63184.91431</v>
      </c>
      <c r="F273" s="233">
        <v>50478.804199999999</v>
      </c>
      <c r="G273" s="225">
        <v>62120.006699999998</v>
      </c>
    </row>
    <row r="274" spans="1:7" x14ac:dyDescent="0.2">
      <c r="A274" s="147" t="s">
        <v>427</v>
      </c>
      <c r="B274" s="148" t="s">
        <v>1175</v>
      </c>
      <c r="C274" s="148" t="s">
        <v>563</v>
      </c>
      <c r="D274" s="148" t="s">
        <v>428</v>
      </c>
      <c r="E274" s="233">
        <v>63180.514309999999</v>
      </c>
      <c r="F274" s="233">
        <v>50478.804199999999</v>
      </c>
      <c r="G274" s="225">
        <v>62120.006699999998</v>
      </c>
    </row>
    <row r="275" spans="1:7" x14ac:dyDescent="0.2">
      <c r="A275" s="149" t="s">
        <v>427</v>
      </c>
      <c r="B275" s="150" t="s">
        <v>1175</v>
      </c>
      <c r="C275" s="150" t="s">
        <v>377</v>
      </c>
      <c r="D275" s="150" t="s">
        <v>428</v>
      </c>
      <c r="E275" s="233">
        <v>32056.676510000001</v>
      </c>
      <c r="F275" s="233">
        <v>18328.304199999999</v>
      </c>
      <c r="G275" s="225">
        <v>20057.1067</v>
      </c>
    </row>
    <row r="276" spans="1:7" x14ac:dyDescent="0.2">
      <c r="A276" s="149" t="s">
        <v>427</v>
      </c>
      <c r="B276" s="150" t="s">
        <v>1175</v>
      </c>
      <c r="C276" s="150" t="s">
        <v>564</v>
      </c>
      <c r="D276" s="150" t="s">
        <v>428</v>
      </c>
      <c r="E276" s="233">
        <v>323.80500000000001</v>
      </c>
      <c r="F276" s="233">
        <v>0</v>
      </c>
      <c r="G276" s="225">
        <v>0</v>
      </c>
    </row>
    <row r="277" spans="1:7" x14ac:dyDescent="0.2">
      <c r="A277" s="149" t="s">
        <v>427</v>
      </c>
      <c r="B277" s="150" t="s">
        <v>1175</v>
      </c>
      <c r="C277" s="150" t="s">
        <v>373</v>
      </c>
      <c r="D277" s="150" t="s">
        <v>428</v>
      </c>
      <c r="E277" s="233">
        <v>426.6</v>
      </c>
      <c r="F277" s="233">
        <v>426.6</v>
      </c>
      <c r="G277" s="225">
        <v>426.6</v>
      </c>
    </row>
    <row r="278" spans="1:7" x14ac:dyDescent="0.2">
      <c r="A278" s="149" t="s">
        <v>427</v>
      </c>
      <c r="B278" s="150" t="s">
        <v>1175</v>
      </c>
      <c r="C278" s="150" t="s">
        <v>378</v>
      </c>
      <c r="D278" s="150" t="s">
        <v>428</v>
      </c>
      <c r="E278" s="233">
        <v>1952.3473100000001</v>
      </c>
      <c r="F278" s="233">
        <v>3307.39</v>
      </c>
      <c r="G278" s="225">
        <v>4298.63</v>
      </c>
    </row>
    <row r="279" spans="1:7" x14ac:dyDescent="0.2">
      <c r="A279" s="149" t="s">
        <v>427</v>
      </c>
      <c r="B279" s="150" t="s">
        <v>1175</v>
      </c>
      <c r="C279" s="150" t="s">
        <v>565</v>
      </c>
      <c r="D279" s="150" t="s">
        <v>428</v>
      </c>
      <c r="E279" s="233">
        <v>1274.08321</v>
      </c>
      <c r="F279" s="233">
        <v>1190.115</v>
      </c>
      <c r="G279" s="225">
        <v>1563.66</v>
      </c>
    </row>
    <row r="280" spans="1:7" x14ac:dyDescent="0.2">
      <c r="A280" s="149" t="s">
        <v>427</v>
      </c>
      <c r="B280" s="150" t="s">
        <v>1175</v>
      </c>
      <c r="C280" s="150" t="s">
        <v>566</v>
      </c>
      <c r="D280" s="150" t="s">
        <v>428</v>
      </c>
      <c r="E280" s="233">
        <v>3289.9649199999999</v>
      </c>
      <c r="F280" s="233">
        <v>3312.4050000000002</v>
      </c>
      <c r="G280" s="225">
        <v>4352.2650000000003</v>
      </c>
    </row>
    <row r="281" spans="1:7" x14ac:dyDescent="0.2">
      <c r="A281" s="149" t="s">
        <v>427</v>
      </c>
      <c r="B281" s="150" t="s">
        <v>1175</v>
      </c>
      <c r="C281" s="150" t="s">
        <v>567</v>
      </c>
      <c r="D281" s="150" t="s">
        <v>428</v>
      </c>
      <c r="E281" s="233">
        <v>2552.2185500000001</v>
      </c>
      <c r="F281" s="233">
        <v>2535.0300000000002</v>
      </c>
      <c r="G281" s="225">
        <v>3330.9</v>
      </c>
    </row>
    <row r="282" spans="1:7" x14ac:dyDescent="0.2">
      <c r="A282" s="149" t="s">
        <v>427</v>
      </c>
      <c r="B282" s="150" t="s">
        <v>1175</v>
      </c>
      <c r="C282" s="150" t="s">
        <v>568</v>
      </c>
      <c r="D282" s="150" t="s">
        <v>428</v>
      </c>
      <c r="E282" s="233">
        <v>3476.1008000000002</v>
      </c>
      <c r="F282" s="233">
        <v>3346.335</v>
      </c>
      <c r="G282" s="225">
        <v>4396.8599999999997</v>
      </c>
    </row>
    <row r="283" spans="1:7" x14ac:dyDescent="0.2">
      <c r="A283" s="149" t="s">
        <v>427</v>
      </c>
      <c r="B283" s="150" t="s">
        <v>1175</v>
      </c>
      <c r="C283" s="150" t="s">
        <v>569</v>
      </c>
      <c r="D283" s="150" t="s">
        <v>428</v>
      </c>
      <c r="E283" s="233">
        <v>2385.4684099999999</v>
      </c>
      <c r="F283" s="233">
        <v>2835.36</v>
      </c>
      <c r="G283" s="225">
        <v>3725.5050000000001</v>
      </c>
    </row>
    <row r="284" spans="1:7" x14ac:dyDescent="0.2">
      <c r="A284" s="149" t="s">
        <v>427</v>
      </c>
      <c r="B284" s="150" t="s">
        <v>1175</v>
      </c>
      <c r="C284" s="150" t="s">
        <v>570</v>
      </c>
      <c r="D284" s="150" t="s">
        <v>428</v>
      </c>
      <c r="E284" s="233">
        <v>10293.576520000001</v>
      </c>
      <c r="F284" s="233">
        <v>10129.32</v>
      </c>
      <c r="G284" s="225">
        <v>13309.38</v>
      </c>
    </row>
    <row r="285" spans="1:7" x14ac:dyDescent="0.2">
      <c r="A285" s="149" t="s">
        <v>427</v>
      </c>
      <c r="B285" s="150" t="s">
        <v>1175</v>
      </c>
      <c r="C285" s="150" t="s">
        <v>571</v>
      </c>
      <c r="D285" s="150" t="s">
        <v>428</v>
      </c>
      <c r="E285" s="233">
        <v>1804.6321800000001</v>
      </c>
      <c r="F285" s="233">
        <v>1710.63</v>
      </c>
      <c r="G285" s="225">
        <v>2247.66</v>
      </c>
    </row>
    <row r="286" spans="1:7" x14ac:dyDescent="0.2">
      <c r="A286" s="149" t="s">
        <v>427</v>
      </c>
      <c r="B286" s="150" t="s">
        <v>1175</v>
      </c>
      <c r="C286" s="150" t="s">
        <v>572</v>
      </c>
      <c r="D286" s="150" t="s">
        <v>428</v>
      </c>
      <c r="E286" s="233">
        <v>1390.72028</v>
      </c>
      <c r="F286" s="233">
        <v>1507.05</v>
      </c>
      <c r="G286" s="225">
        <v>1980.27</v>
      </c>
    </row>
    <row r="287" spans="1:7" x14ac:dyDescent="0.2">
      <c r="A287" s="149" t="s">
        <v>427</v>
      </c>
      <c r="B287" s="150" t="s">
        <v>1175</v>
      </c>
      <c r="C287" s="150" t="s">
        <v>573</v>
      </c>
      <c r="D287" s="150" t="s">
        <v>428</v>
      </c>
      <c r="E287" s="233">
        <v>1954.32062</v>
      </c>
      <c r="F287" s="233">
        <v>1850.2650000000001</v>
      </c>
      <c r="G287" s="225">
        <v>2431.17</v>
      </c>
    </row>
    <row r="288" spans="1:7" x14ac:dyDescent="0.2">
      <c r="A288" s="147" t="s">
        <v>436</v>
      </c>
      <c r="B288" s="148" t="s">
        <v>1175</v>
      </c>
      <c r="C288" s="148" t="s">
        <v>563</v>
      </c>
      <c r="D288" s="148" t="s">
        <v>437</v>
      </c>
      <c r="E288" s="233">
        <v>4.4000000000000004</v>
      </c>
      <c r="F288" s="233">
        <v>0</v>
      </c>
      <c r="G288" s="225">
        <v>0</v>
      </c>
    </row>
    <row r="289" spans="1:7" x14ac:dyDescent="0.2">
      <c r="A289" s="149" t="s">
        <v>436</v>
      </c>
      <c r="B289" s="150" t="s">
        <v>1175</v>
      </c>
      <c r="C289" s="150" t="s">
        <v>378</v>
      </c>
      <c r="D289" s="150" t="s">
        <v>437</v>
      </c>
      <c r="E289" s="233">
        <v>4.4000000000000004</v>
      </c>
      <c r="F289" s="233">
        <v>0</v>
      </c>
      <c r="G289" s="225">
        <v>0</v>
      </c>
    </row>
    <row r="290" spans="1:7" ht="24" x14ac:dyDescent="0.2">
      <c r="A290" s="143" t="s">
        <v>574</v>
      </c>
      <c r="B290" s="144" t="s">
        <v>1175</v>
      </c>
      <c r="C290" s="144" t="s">
        <v>575</v>
      </c>
      <c r="D290" s="144"/>
      <c r="E290" s="226">
        <v>34000</v>
      </c>
      <c r="F290" s="226">
        <v>34000</v>
      </c>
      <c r="G290" s="234">
        <v>34000</v>
      </c>
    </row>
    <row r="291" spans="1:7" ht="24" x14ac:dyDescent="0.2">
      <c r="A291" s="145" t="s">
        <v>576</v>
      </c>
      <c r="B291" s="146" t="s">
        <v>1175</v>
      </c>
      <c r="C291" s="146" t="s">
        <v>577</v>
      </c>
      <c r="D291" s="146"/>
      <c r="E291" s="233">
        <v>34000</v>
      </c>
      <c r="F291" s="233">
        <v>34000</v>
      </c>
      <c r="G291" s="225">
        <v>34000</v>
      </c>
    </row>
    <row r="292" spans="1:7" x14ac:dyDescent="0.2">
      <c r="A292" s="147" t="s">
        <v>427</v>
      </c>
      <c r="B292" s="148" t="s">
        <v>1175</v>
      </c>
      <c r="C292" s="148" t="s">
        <v>577</v>
      </c>
      <c r="D292" s="148" t="s">
        <v>428</v>
      </c>
      <c r="E292" s="233">
        <v>34000</v>
      </c>
      <c r="F292" s="233">
        <v>34000</v>
      </c>
      <c r="G292" s="225">
        <v>34000</v>
      </c>
    </row>
    <row r="293" spans="1:7" x14ac:dyDescent="0.2">
      <c r="A293" s="149" t="s">
        <v>427</v>
      </c>
      <c r="B293" s="150" t="s">
        <v>1175</v>
      </c>
      <c r="C293" s="150" t="s">
        <v>372</v>
      </c>
      <c r="D293" s="150" t="s">
        <v>428</v>
      </c>
      <c r="E293" s="233">
        <v>34000</v>
      </c>
      <c r="F293" s="233">
        <v>34000</v>
      </c>
      <c r="G293" s="225">
        <v>34000</v>
      </c>
    </row>
    <row r="294" spans="1:7" ht="24" x14ac:dyDescent="0.2">
      <c r="A294" s="141" t="s">
        <v>578</v>
      </c>
      <c r="B294" s="142" t="s">
        <v>1175</v>
      </c>
      <c r="C294" s="142" t="s">
        <v>579</v>
      </c>
      <c r="D294" s="142"/>
      <c r="E294" s="235">
        <v>5521.0942599999998</v>
      </c>
      <c r="F294" s="235">
        <v>0</v>
      </c>
      <c r="G294" s="227">
        <v>0</v>
      </c>
    </row>
    <row r="295" spans="1:7" ht="36" x14ac:dyDescent="0.2">
      <c r="A295" s="143" t="s">
        <v>580</v>
      </c>
      <c r="B295" s="144" t="s">
        <v>1175</v>
      </c>
      <c r="C295" s="144" t="s">
        <v>581</v>
      </c>
      <c r="D295" s="144"/>
      <c r="E295" s="226">
        <v>5521.0942599999998</v>
      </c>
      <c r="F295" s="226">
        <v>0</v>
      </c>
      <c r="G295" s="234">
        <v>0</v>
      </c>
    </row>
    <row r="296" spans="1:7" ht="24" x14ac:dyDescent="0.2">
      <c r="A296" s="145" t="s">
        <v>582</v>
      </c>
      <c r="B296" s="146" t="s">
        <v>1175</v>
      </c>
      <c r="C296" s="146" t="s">
        <v>583</v>
      </c>
      <c r="D296" s="146"/>
      <c r="E296" s="233">
        <v>5321.0942599999998</v>
      </c>
      <c r="F296" s="233">
        <v>0</v>
      </c>
      <c r="G296" s="225">
        <v>0</v>
      </c>
    </row>
    <row r="297" spans="1:7" x14ac:dyDescent="0.2">
      <c r="A297" s="147" t="s">
        <v>427</v>
      </c>
      <c r="B297" s="148" t="s">
        <v>1175</v>
      </c>
      <c r="C297" s="148" t="s">
        <v>583</v>
      </c>
      <c r="D297" s="148" t="s">
        <v>428</v>
      </c>
      <c r="E297" s="233">
        <v>5321.0942599999998</v>
      </c>
      <c r="F297" s="233">
        <v>0</v>
      </c>
      <c r="G297" s="225">
        <v>0</v>
      </c>
    </row>
    <row r="298" spans="1:7" x14ac:dyDescent="0.2">
      <c r="A298" s="149" t="s">
        <v>427</v>
      </c>
      <c r="B298" s="150" t="s">
        <v>1175</v>
      </c>
      <c r="C298" s="150" t="s">
        <v>381</v>
      </c>
      <c r="D298" s="150" t="s">
        <v>428</v>
      </c>
      <c r="E298" s="233">
        <v>80</v>
      </c>
      <c r="F298" s="233">
        <v>0</v>
      </c>
      <c r="G298" s="225">
        <v>0</v>
      </c>
    </row>
    <row r="299" spans="1:7" x14ac:dyDescent="0.2">
      <c r="A299" s="149" t="s">
        <v>427</v>
      </c>
      <c r="B299" s="150" t="s">
        <v>1175</v>
      </c>
      <c r="C299" s="150" t="s">
        <v>584</v>
      </c>
      <c r="D299" s="150" t="s">
        <v>428</v>
      </c>
      <c r="E299" s="233">
        <v>1067.88426</v>
      </c>
      <c r="F299" s="233">
        <v>0</v>
      </c>
      <c r="G299" s="225">
        <v>0</v>
      </c>
    </row>
    <row r="300" spans="1:7" x14ac:dyDescent="0.2">
      <c r="A300" s="149" t="s">
        <v>427</v>
      </c>
      <c r="B300" s="150" t="s">
        <v>1175</v>
      </c>
      <c r="C300" s="150" t="s">
        <v>380</v>
      </c>
      <c r="D300" s="150" t="s">
        <v>428</v>
      </c>
      <c r="E300" s="233">
        <v>4173.21</v>
      </c>
      <c r="F300" s="233">
        <v>0</v>
      </c>
      <c r="G300" s="225">
        <v>0</v>
      </c>
    </row>
    <row r="301" spans="1:7" ht="24" x14ac:dyDescent="0.2">
      <c r="A301" s="145" t="s">
        <v>665</v>
      </c>
      <c r="B301" s="146" t="s">
        <v>1175</v>
      </c>
      <c r="C301" s="146" t="s">
        <v>666</v>
      </c>
      <c r="D301" s="146"/>
      <c r="E301" s="233">
        <v>200</v>
      </c>
      <c r="F301" s="233">
        <v>0</v>
      </c>
      <c r="G301" s="225">
        <v>0</v>
      </c>
    </row>
    <row r="302" spans="1:7" x14ac:dyDescent="0.2">
      <c r="A302" s="147" t="s">
        <v>427</v>
      </c>
      <c r="B302" s="148" t="s">
        <v>1175</v>
      </c>
      <c r="C302" s="148" t="s">
        <v>666</v>
      </c>
      <c r="D302" s="148" t="s">
        <v>428</v>
      </c>
      <c r="E302" s="233">
        <v>200</v>
      </c>
      <c r="F302" s="233">
        <v>0</v>
      </c>
      <c r="G302" s="225">
        <v>0</v>
      </c>
    </row>
    <row r="303" spans="1:7" x14ac:dyDescent="0.2">
      <c r="A303" s="149" t="s">
        <v>427</v>
      </c>
      <c r="B303" s="150" t="s">
        <v>1175</v>
      </c>
      <c r="C303" s="150" t="s">
        <v>1135</v>
      </c>
      <c r="D303" s="150" t="s">
        <v>428</v>
      </c>
      <c r="E303" s="233">
        <v>200</v>
      </c>
      <c r="F303" s="233">
        <v>0</v>
      </c>
      <c r="G303" s="225">
        <v>0</v>
      </c>
    </row>
    <row r="304" spans="1:7" ht="24.75" thickBot="1" x14ac:dyDescent="0.25">
      <c r="A304" s="139" t="s">
        <v>307</v>
      </c>
      <c r="B304" s="140" t="s">
        <v>1176</v>
      </c>
      <c r="C304" s="140"/>
      <c r="D304" s="140"/>
      <c r="E304" s="228">
        <v>1847.3575800000001</v>
      </c>
      <c r="F304" s="228">
        <v>2059.1616300000001</v>
      </c>
      <c r="G304" s="236">
        <v>5656.2949399999998</v>
      </c>
    </row>
    <row r="305" spans="1:7" ht="24" x14ac:dyDescent="0.2">
      <c r="A305" s="141" t="s">
        <v>450</v>
      </c>
      <c r="B305" s="142" t="s">
        <v>1176</v>
      </c>
      <c r="C305" s="142" t="s">
        <v>451</v>
      </c>
      <c r="D305" s="142"/>
      <c r="E305" s="235">
        <v>1</v>
      </c>
      <c r="F305" s="235">
        <v>1</v>
      </c>
      <c r="G305" s="227">
        <v>1</v>
      </c>
    </row>
    <row r="306" spans="1:7" ht="36" x14ac:dyDescent="0.2">
      <c r="A306" s="143" t="s">
        <v>585</v>
      </c>
      <c r="B306" s="144" t="s">
        <v>1176</v>
      </c>
      <c r="C306" s="144" t="s">
        <v>586</v>
      </c>
      <c r="D306" s="144"/>
      <c r="E306" s="226">
        <v>1</v>
      </c>
      <c r="F306" s="226">
        <v>1</v>
      </c>
      <c r="G306" s="234">
        <v>1</v>
      </c>
    </row>
    <row r="307" spans="1:7" ht="24" x14ac:dyDescent="0.2">
      <c r="A307" s="145" t="s">
        <v>587</v>
      </c>
      <c r="B307" s="146" t="s">
        <v>1176</v>
      </c>
      <c r="C307" s="146" t="s">
        <v>588</v>
      </c>
      <c r="D307" s="146"/>
      <c r="E307" s="233">
        <v>1</v>
      </c>
      <c r="F307" s="233">
        <v>1</v>
      </c>
      <c r="G307" s="225">
        <v>1</v>
      </c>
    </row>
    <row r="308" spans="1:7" x14ac:dyDescent="0.2">
      <c r="A308" s="147" t="s">
        <v>427</v>
      </c>
      <c r="B308" s="148" t="s">
        <v>1176</v>
      </c>
      <c r="C308" s="148" t="s">
        <v>588</v>
      </c>
      <c r="D308" s="148" t="s">
        <v>428</v>
      </c>
      <c r="E308" s="233">
        <v>1</v>
      </c>
      <c r="F308" s="233">
        <v>1</v>
      </c>
      <c r="G308" s="225">
        <v>1</v>
      </c>
    </row>
    <row r="309" spans="1:7" x14ac:dyDescent="0.2">
      <c r="A309" s="149" t="s">
        <v>427</v>
      </c>
      <c r="B309" s="150" t="s">
        <v>1176</v>
      </c>
      <c r="C309" s="150" t="s">
        <v>589</v>
      </c>
      <c r="D309" s="150" t="s">
        <v>428</v>
      </c>
      <c r="E309" s="233">
        <v>1</v>
      </c>
      <c r="F309" s="233">
        <v>1</v>
      </c>
      <c r="G309" s="225">
        <v>1</v>
      </c>
    </row>
    <row r="310" spans="1:7" ht="24" x14ac:dyDescent="0.2">
      <c r="A310" s="141" t="s">
        <v>549</v>
      </c>
      <c r="B310" s="142" t="s">
        <v>1176</v>
      </c>
      <c r="C310" s="142" t="s">
        <v>550</v>
      </c>
      <c r="D310" s="142"/>
      <c r="E310" s="235">
        <v>971.78399999999999</v>
      </c>
      <c r="F310" s="235">
        <v>0</v>
      </c>
      <c r="G310" s="227">
        <v>3200</v>
      </c>
    </row>
    <row r="311" spans="1:7" ht="24" x14ac:dyDescent="0.2">
      <c r="A311" s="143" t="s">
        <v>590</v>
      </c>
      <c r="B311" s="144" t="s">
        <v>1176</v>
      </c>
      <c r="C311" s="144" t="s">
        <v>591</v>
      </c>
      <c r="D311" s="144"/>
      <c r="E311" s="226">
        <v>971.78399999999999</v>
      </c>
      <c r="F311" s="226">
        <v>0</v>
      </c>
      <c r="G311" s="234">
        <v>3200</v>
      </c>
    </row>
    <row r="312" spans="1:7" ht="60" x14ac:dyDescent="0.2">
      <c r="A312" s="145" t="s">
        <v>592</v>
      </c>
      <c r="B312" s="146" t="s">
        <v>1176</v>
      </c>
      <c r="C312" s="146" t="s">
        <v>593</v>
      </c>
      <c r="D312" s="146"/>
      <c r="E312" s="233">
        <v>971.78399999999999</v>
      </c>
      <c r="F312" s="233">
        <v>0</v>
      </c>
      <c r="G312" s="225">
        <v>3200</v>
      </c>
    </row>
    <row r="313" spans="1:7" x14ac:dyDescent="0.2">
      <c r="A313" s="147" t="s">
        <v>427</v>
      </c>
      <c r="B313" s="148" t="s">
        <v>1176</v>
      </c>
      <c r="C313" s="148" t="s">
        <v>593</v>
      </c>
      <c r="D313" s="148" t="s">
        <v>428</v>
      </c>
      <c r="E313" s="233">
        <v>971.78399999999999</v>
      </c>
      <c r="F313" s="233">
        <v>0</v>
      </c>
      <c r="G313" s="225">
        <v>3200</v>
      </c>
    </row>
    <row r="314" spans="1:7" x14ac:dyDescent="0.2">
      <c r="A314" s="149" t="s">
        <v>427</v>
      </c>
      <c r="B314" s="150" t="s">
        <v>1176</v>
      </c>
      <c r="C314" s="150" t="s">
        <v>594</v>
      </c>
      <c r="D314" s="150" t="s">
        <v>428</v>
      </c>
      <c r="E314" s="233">
        <v>0</v>
      </c>
      <c r="F314" s="233">
        <v>0</v>
      </c>
      <c r="G314" s="225">
        <v>3200</v>
      </c>
    </row>
    <row r="315" spans="1:7" x14ac:dyDescent="0.2">
      <c r="A315" s="149" t="s">
        <v>427</v>
      </c>
      <c r="B315" s="150" t="s">
        <v>1176</v>
      </c>
      <c r="C315" s="150" t="s">
        <v>1137</v>
      </c>
      <c r="D315" s="150" t="s">
        <v>428</v>
      </c>
      <c r="E315" s="233">
        <v>971.78399999999999</v>
      </c>
      <c r="F315" s="233">
        <v>0</v>
      </c>
      <c r="G315" s="225">
        <v>0</v>
      </c>
    </row>
    <row r="316" spans="1:7" ht="24" x14ac:dyDescent="0.2">
      <c r="A316" s="141" t="s">
        <v>595</v>
      </c>
      <c r="B316" s="142" t="s">
        <v>1176</v>
      </c>
      <c r="C316" s="142" t="s">
        <v>596</v>
      </c>
      <c r="D316" s="142"/>
      <c r="E316" s="235">
        <v>874.57357999999999</v>
      </c>
      <c r="F316" s="235">
        <v>2058.1616300000001</v>
      </c>
      <c r="G316" s="227">
        <v>2455.2949400000002</v>
      </c>
    </row>
    <row r="317" spans="1:7" ht="36" x14ac:dyDescent="0.2">
      <c r="A317" s="145" t="s">
        <v>597</v>
      </c>
      <c r="B317" s="146" t="s">
        <v>1176</v>
      </c>
      <c r="C317" s="146" t="s">
        <v>598</v>
      </c>
      <c r="D317" s="146"/>
      <c r="E317" s="233">
        <v>874.57357999999999</v>
      </c>
      <c r="F317" s="233">
        <v>2058.1616300000001</v>
      </c>
      <c r="G317" s="225">
        <v>2455.2949400000002</v>
      </c>
    </row>
    <row r="318" spans="1:7" x14ac:dyDescent="0.2">
      <c r="A318" s="147" t="s">
        <v>427</v>
      </c>
      <c r="B318" s="148" t="s">
        <v>1176</v>
      </c>
      <c r="C318" s="148" t="s">
        <v>598</v>
      </c>
      <c r="D318" s="148" t="s">
        <v>428</v>
      </c>
      <c r="E318" s="233">
        <v>874.57357999999999</v>
      </c>
      <c r="F318" s="233">
        <v>2058.1616300000001</v>
      </c>
      <c r="G318" s="225">
        <v>2455.2949400000002</v>
      </c>
    </row>
    <row r="319" spans="1:7" x14ac:dyDescent="0.2">
      <c r="A319" s="149" t="s">
        <v>427</v>
      </c>
      <c r="B319" s="150" t="s">
        <v>1176</v>
      </c>
      <c r="C319" s="150" t="s">
        <v>599</v>
      </c>
      <c r="D319" s="150" t="s">
        <v>428</v>
      </c>
      <c r="E319" s="233">
        <v>460.22985</v>
      </c>
      <c r="F319" s="233">
        <v>0</v>
      </c>
      <c r="G319" s="225">
        <v>0</v>
      </c>
    </row>
    <row r="320" spans="1:7" x14ac:dyDescent="0.2">
      <c r="A320" s="149" t="s">
        <v>427</v>
      </c>
      <c r="B320" s="150" t="s">
        <v>1176</v>
      </c>
      <c r="C320" s="150" t="s">
        <v>600</v>
      </c>
      <c r="D320" s="150" t="s">
        <v>428</v>
      </c>
      <c r="E320" s="233">
        <v>4.64879</v>
      </c>
      <c r="F320" s="233">
        <v>0</v>
      </c>
      <c r="G320" s="225">
        <v>0</v>
      </c>
    </row>
    <row r="321" spans="1:7" x14ac:dyDescent="0.2">
      <c r="A321" s="149" t="s">
        <v>427</v>
      </c>
      <c r="B321" s="150" t="s">
        <v>1176</v>
      </c>
      <c r="C321" s="150" t="s">
        <v>601</v>
      </c>
      <c r="D321" s="150" t="s">
        <v>428</v>
      </c>
      <c r="E321" s="233">
        <v>0</v>
      </c>
      <c r="F321" s="233">
        <v>1</v>
      </c>
      <c r="G321" s="225">
        <v>0</v>
      </c>
    </row>
    <row r="322" spans="1:7" x14ac:dyDescent="0.2">
      <c r="A322" s="149" t="s">
        <v>427</v>
      </c>
      <c r="B322" s="150" t="s">
        <v>1176</v>
      </c>
      <c r="C322" s="150" t="s">
        <v>602</v>
      </c>
      <c r="D322" s="150" t="s">
        <v>428</v>
      </c>
      <c r="E322" s="233">
        <v>0</v>
      </c>
      <c r="F322" s="233">
        <v>1877.1616300000001</v>
      </c>
      <c r="G322" s="225">
        <v>2155.2949400000002</v>
      </c>
    </row>
    <row r="323" spans="1:7" x14ac:dyDescent="0.2">
      <c r="A323" s="149" t="s">
        <v>427</v>
      </c>
      <c r="B323" s="150" t="s">
        <v>1176</v>
      </c>
      <c r="C323" s="150" t="s">
        <v>603</v>
      </c>
      <c r="D323" s="150" t="s">
        <v>428</v>
      </c>
      <c r="E323" s="233">
        <v>409.69493999999997</v>
      </c>
      <c r="F323" s="233">
        <v>180</v>
      </c>
      <c r="G323" s="225">
        <v>300</v>
      </c>
    </row>
    <row r="324" spans="1:7" ht="13.5" thickBot="1" x14ac:dyDescent="0.25">
      <c r="A324" s="139" t="s">
        <v>308</v>
      </c>
      <c r="B324" s="140" t="s">
        <v>1177</v>
      </c>
      <c r="C324" s="140"/>
      <c r="D324" s="140"/>
      <c r="E324" s="228">
        <v>129.20860999999999</v>
      </c>
      <c r="F324" s="228">
        <v>54</v>
      </c>
      <c r="G324" s="236">
        <v>37620.959179999998</v>
      </c>
    </row>
    <row r="325" spans="1:7" ht="24" x14ac:dyDescent="0.2">
      <c r="A325" s="141" t="s">
        <v>450</v>
      </c>
      <c r="B325" s="142" t="s">
        <v>1177</v>
      </c>
      <c r="C325" s="142" t="s">
        <v>451</v>
      </c>
      <c r="D325" s="142"/>
      <c r="E325" s="235">
        <v>83.083830000000006</v>
      </c>
      <c r="F325" s="235">
        <v>0</v>
      </c>
      <c r="G325" s="227">
        <v>37567.959179999998</v>
      </c>
    </row>
    <row r="326" spans="1:7" ht="36" x14ac:dyDescent="0.2">
      <c r="A326" s="143" t="s">
        <v>535</v>
      </c>
      <c r="B326" s="144" t="s">
        <v>1177</v>
      </c>
      <c r="C326" s="144" t="s">
        <v>536</v>
      </c>
      <c r="D326" s="144"/>
      <c r="E326" s="226">
        <v>83.083830000000006</v>
      </c>
      <c r="F326" s="226">
        <v>0</v>
      </c>
      <c r="G326" s="234">
        <v>0</v>
      </c>
    </row>
    <row r="327" spans="1:7" x14ac:dyDescent="0.2">
      <c r="A327" s="145" t="s">
        <v>604</v>
      </c>
      <c r="B327" s="146" t="s">
        <v>1177</v>
      </c>
      <c r="C327" s="146" t="s">
        <v>605</v>
      </c>
      <c r="D327" s="146"/>
      <c r="E327" s="233">
        <v>83.083830000000006</v>
      </c>
      <c r="F327" s="233">
        <v>0</v>
      </c>
      <c r="G327" s="225">
        <v>0</v>
      </c>
    </row>
    <row r="328" spans="1:7" ht="36" x14ac:dyDescent="0.2">
      <c r="A328" s="147" t="s">
        <v>606</v>
      </c>
      <c r="B328" s="148" t="s">
        <v>1177</v>
      </c>
      <c r="C328" s="148" t="s">
        <v>605</v>
      </c>
      <c r="D328" s="148" t="s">
        <v>607</v>
      </c>
      <c r="E328" s="233">
        <v>83.083830000000006</v>
      </c>
      <c r="F328" s="233">
        <v>0</v>
      </c>
      <c r="G328" s="225">
        <v>0</v>
      </c>
    </row>
    <row r="329" spans="1:7" ht="36" x14ac:dyDescent="0.2">
      <c r="A329" s="149" t="s">
        <v>606</v>
      </c>
      <c r="B329" s="150" t="s">
        <v>1177</v>
      </c>
      <c r="C329" s="150" t="s">
        <v>608</v>
      </c>
      <c r="D329" s="150" t="s">
        <v>607</v>
      </c>
      <c r="E329" s="233">
        <v>83.083830000000006</v>
      </c>
      <c r="F329" s="233">
        <v>0</v>
      </c>
      <c r="G329" s="225">
        <v>0</v>
      </c>
    </row>
    <row r="330" spans="1:7" ht="24" x14ac:dyDescent="0.2">
      <c r="A330" s="224" t="s">
        <v>609</v>
      </c>
      <c r="B330" s="144" t="s">
        <v>1177</v>
      </c>
      <c r="C330" s="144" t="s">
        <v>610</v>
      </c>
      <c r="D330" s="144"/>
      <c r="E330" s="226">
        <v>0</v>
      </c>
      <c r="F330" s="226">
        <v>0</v>
      </c>
      <c r="G330" s="234">
        <v>37567.959179999998</v>
      </c>
    </row>
    <row r="331" spans="1:7" ht="48" x14ac:dyDescent="0.2">
      <c r="A331" s="145" t="s">
        <v>611</v>
      </c>
      <c r="B331" s="146" t="s">
        <v>1177</v>
      </c>
      <c r="C331" s="146" t="s">
        <v>612</v>
      </c>
      <c r="D331" s="146"/>
      <c r="E331" s="233">
        <v>0</v>
      </c>
      <c r="F331" s="233">
        <v>0</v>
      </c>
      <c r="G331" s="225">
        <v>37567.959179999998</v>
      </c>
    </row>
    <row r="332" spans="1:7" ht="36" x14ac:dyDescent="0.2">
      <c r="A332" s="147" t="s">
        <v>606</v>
      </c>
      <c r="B332" s="148" t="s">
        <v>1177</v>
      </c>
      <c r="C332" s="148" t="s">
        <v>612</v>
      </c>
      <c r="D332" s="148" t="s">
        <v>607</v>
      </c>
      <c r="E332" s="233">
        <v>0</v>
      </c>
      <c r="F332" s="233">
        <v>0</v>
      </c>
      <c r="G332" s="225">
        <v>37567.959179999998</v>
      </c>
    </row>
    <row r="333" spans="1:7" ht="36" x14ac:dyDescent="0.2">
      <c r="A333" s="149" t="s">
        <v>606</v>
      </c>
      <c r="B333" s="150" t="s">
        <v>1177</v>
      </c>
      <c r="C333" s="150" t="s">
        <v>613</v>
      </c>
      <c r="D333" s="150" t="s">
        <v>607</v>
      </c>
      <c r="E333" s="233">
        <v>0</v>
      </c>
      <c r="F333" s="233">
        <v>0</v>
      </c>
      <c r="G333" s="225">
        <v>37567.959179999998</v>
      </c>
    </row>
    <row r="334" spans="1:7" ht="24" x14ac:dyDescent="0.2">
      <c r="A334" s="141" t="s">
        <v>549</v>
      </c>
      <c r="B334" s="142" t="s">
        <v>1177</v>
      </c>
      <c r="C334" s="142" t="s">
        <v>550</v>
      </c>
      <c r="D334" s="142"/>
      <c r="E334" s="235">
        <v>46.124780000000001</v>
      </c>
      <c r="F334" s="235">
        <v>54</v>
      </c>
      <c r="G334" s="227">
        <v>53</v>
      </c>
    </row>
    <row r="335" spans="1:7" ht="24" x14ac:dyDescent="0.2">
      <c r="A335" s="143" t="s">
        <v>614</v>
      </c>
      <c r="B335" s="144" t="s">
        <v>1177</v>
      </c>
      <c r="C335" s="144" t="s">
        <v>615</v>
      </c>
      <c r="D335" s="144"/>
      <c r="E335" s="226">
        <v>46.124780000000001</v>
      </c>
      <c r="F335" s="226">
        <v>54</v>
      </c>
      <c r="G335" s="234">
        <v>53</v>
      </c>
    </row>
    <row r="336" spans="1:7" ht="24" x14ac:dyDescent="0.2">
      <c r="A336" s="145" t="s">
        <v>616</v>
      </c>
      <c r="B336" s="146" t="s">
        <v>1177</v>
      </c>
      <c r="C336" s="146" t="s">
        <v>617</v>
      </c>
      <c r="D336" s="146"/>
      <c r="E336" s="233">
        <v>43.124780000000001</v>
      </c>
      <c r="F336" s="233">
        <v>53</v>
      </c>
      <c r="G336" s="225">
        <v>53</v>
      </c>
    </row>
    <row r="337" spans="1:7" x14ac:dyDescent="0.2">
      <c r="A337" s="147" t="s">
        <v>427</v>
      </c>
      <c r="B337" s="148" t="s">
        <v>1177</v>
      </c>
      <c r="C337" s="148" t="s">
        <v>617</v>
      </c>
      <c r="D337" s="148" t="s">
        <v>428</v>
      </c>
      <c r="E337" s="233">
        <v>43.124780000000001</v>
      </c>
      <c r="F337" s="233">
        <v>53</v>
      </c>
      <c r="G337" s="225">
        <v>53</v>
      </c>
    </row>
    <row r="338" spans="1:7" x14ac:dyDescent="0.2">
      <c r="A338" s="149" t="s">
        <v>427</v>
      </c>
      <c r="B338" s="150" t="s">
        <v>1177</v>
      </c>
      <c r="C338" s="150" t="s">
        <v>618</v>
      </c>
      <c r="D338" s="150" t="s">
        <v>428</v>
      </c>
      <c r="E338" s="233">
        <v>38.324779999999997</v>
      </c>
      <c r="F338" s="233">
        <v>50</v>
      </c>
      <c r="G338" s="225">
        <v>50</v>
      </c>
    </row>
    <row r="339" spans="1:7" x14ac:dyDescent="0.2">
      <c r="A339" s="149" t="s">
        <v>427</v>
      </c>
      <c r="B339" s="150" t="s">
        <v>1177</v>
      </c>
      <c r="C339" s="150" t="s">
        <v>619</v>
      </c>
      <c r="D339" s="150" t="s">
        <v>428</v>
      </c>
      <c r="E339" s="233">
        <v>4.8</v>
      </c>
      <c r="F339" s="233">
        <v>3</v>
      </c>
      <c r="G339" s="225">
        <v>3</v>
      </c>
    </row>
    <row r="340" spans="1:7" ht="24" x14ac:dyDescent="0.2">
      <c r="A340" s="145" t="s">
        <v>620</v>
      </c>
      <c r="B340" s="146" t="s">
        <v>1177</v>
      </c>
      <c r="C340" s="146" t="s">
        <v>621</v>
      </c>
      <c r="D340" s="146"/>
      <c r="E340" s="233">
        <v>3</v>
      </c>
      <c r="F340" s="233">
        <v>1</v>
      </c>
      <c r="G340" s="225">
        <v>0</v>
      </c>
    </row>
    <row r="341" spans="1:7" ht="36" x14ac:dyDescent="0.2">
      <c r="A341" s="147" t="s">
        <v>622</v>
      </c>
      <c r="B341" s="148" t="s">
        <v>1177</v>
      </c>
      <c r="C341" s="148" t="s">
        <v>621</v>
      </c>
      <c r="D341" s="148" t="s">
        <v>623</v>
      </c>
      <c r="E341" s="233">
        <v>3</v>
      </c>
      <c r="F341" s="233">
        <v>1</v>
      </c>
      <c r="G341" s="225">
        <v>0</v>
      </c>
    </row>
    <row r="342" spans="1:7" ht="36" x14ac:dyDescent="0.2">
      <c r="A342" s="149" t="s">
        <v>622</v>
      </c>
      <c r="B342" s="150" t="s">
        <v>1177</v>
      </c>
      <c r="C342" s="150" t="s">
        <v>624</v>
      </c>
      <c r="D342" s="150" t="s">
        <v>623</v>
      </c>
      <c r="E342" s="233">
        <v>3</v>
      </c>
      <c r="F342" s="233">
        <v>1</v>
      </c>
      <c r="G342" s="225">
        <v>0</v>
      </c>
    </row>
    <row r="343" spans="1:7" ht="13.5" thickBot="1" x14ac:dyDescent="0.25">
      <c r="A343" s="139" t="s">
        <v>309</v>
      </c>
      <c r="B343" s="140" t="s">
        <v>1178</v>
      </c>
      <c r="C343" s="140"/>
      <c r="D343" s="140"/>
      <c r="E343" s="228">
        <v>179193.31667999999</v>
      </c>
      <c r="F343" s="228">
        <v>35857</v>
      </c>
      <c r="G343" s="236">
        <v>135324.9</v>
      </c>
    </row>
    <row r="344" spans="1:7" ht="24" x14ac:dyDescent="0.2">
      <c r="A344" s="141" t="s">
        <v>450</v>
      </c>
      <c r="B344" s="142" t="s">
        <v>1178</v>
      </c>
      <c r="C344" s="142" t="s">
        <v>451</v>
      </c>
      <c r="D344" s="142"/>
      <c r="E344" s="235">
        <v>2266</v>
      </c>
      <c r="F344" s="235">
        <v>0</v>
      </c>
      <c r="G344" s="227">
        <v>0</v>
      </c>
    </row>
    <row r="345" spans="1:7" ht="24" x14ac:dyDescent="0.2">
      <c r="A345" s="224" t="s">
        <v>609</v>
      </c>
      <c r="B345" s="144" t="s">
        <v>1178</v>
      </c>
      <c r="C345" s="144" t="s">
        <v>610</v>
      </c>
      <c r="D345" s="144"/>
      <c r="E345" s="226">
        <v>2266</v>
      </c>
      <c r="F345" s="226">
        <v>0</v>
      </c>
      <c r="G345" s="234">
        <v>0</v>
      </c>
    </row>
    <row r="346" spans="1:7" ht="48" x14ac:dyDescent="0.2">
      <c r="A346" s="145" t="s">
        <v>611</v>
      </c>
      <c r="B346" s="146" t="s">
        <v>1178</v>
      </c>
      <c r="C346" s="146" t="s">
        <v>612</v>
      </c>
      <c r="D346" s="146"/>
      <c r="E346" s="233">
        <v>2266</v>
      </c>
      <c r="F346" s="233">
        <v>0</v>
      </c>
      <c r="G346" s="225">
        <v>0</v>
      </c>
    </row>
    <row r="347" spans="1:7" ht="36" x14ac:dyDescent="0.2">
      <c r="A347" s="147" t="s">
        <v>606</v>
      </c>
      <c r="B347" s="148" t="s">
        <v>1178</v>
      </c>
      <c r="C347" s="148" t="s">
        <v>612</v>
      </c>
      <c r="D347" s="148" t="s">
        <v>607</v>
      </c>
      <c r="E347" s="233">
        <v>2266</v>
      </c>
      <c r="F347" s="233">
        <v>0</v>
      </c>
      <c r="G347" s="225">
        <v>0</v>
      </c>
    </row>
    <row r="348" spans="1:7" ht="36" x14ac:dyDescent="0.2">
      <c r="A348" s="149" t="s">
        <v>606</v>
      </c>
      <c r="B348" s="150" t="s">
        <v>1178</v>
      </c>
      <c r="C348" s="150" t="s">
        <v>625</v>
      </c>
      <c r="D348" s="150" t="s">
        <v>607</v>
      </c>
      <c r="E348" s="233">
        <v>2266</v>
      </c>
      <c r="F348" s="233">
        <v>0</v>
      </c>
      <c r="G348" s="225">
        <v>0</v>
      </c>
    </row>
    <row r="349" spans="1:7" ht="24" x14ac:dyDescent="0.2">
      <c r="A349" s="141" t="s">
        <v>549</v>
      </c>
      <c r="B349" s="142" t="s">
        <v>1178</v>
      </c>
      <c r="C349" s="142" t="s">
        <v>550</v>
      </c>
      <c r="D349" s="142"/>
      <c r="E349" s="235">
        <v>175887.63685000001</v>
      </c>
      <c r="F349" s="235">
        <v>35857</v>
      </c>
      <c r="G349" s="227">
        <v>135324.9</v>
      </c>
    </row>
    <row r="350" spans="1:7" ht="24" x14ac:dyDescent="0.2">
      <c r="A350" s="143" t="s">
        <v>614</v>
      </c>
      <c r="B350" s="144" t="s">
        <v>1178</v>
      </c>
      <c r="C350" s="144" t="s">
        <v>615</v>
      </c>
      <c r="D350" s="144"/>
      <c r="E350" s="226">
        <v>175887.63685000001</v>
      </c>
      <c r="F350" s="226">
        <v>35857</v>
      </c>
      <c r="G350" s="234">
        <v>35859</v>
      </c>
    </row>
    <row r="351" spans="1:7" ht="48" x14ac:dyDescent="0.2">
      <c r="A351" s="145" t="s">
        <v>626</v>
      </c>
      <c r="B351" s="146" t="s">
        <v>1178</v>
      </c>
      <c r="C351" s="146" t="s">
        <v>627</v>
      </c>
      <c r="D351" s="146"/>
      <c r="E351" s="233">
        <v>60721.539989999997</v>
      </c>
      <c r="F351" s="233">
        <v>35600.6</v>
      </c>
      <c r="G351" s="225">
        <v>35602.6</v>
      </c>
    </row>
    <row r="352" spans="1:7" ht="36" x14ac:dyDescent="0.2">
      <c r="A352" s="147" t="s">
        <v>622</v>
      </c>
      <c r="B352" s="148" t="s">
        <v>1178</v>
      </c>
      <c r="C352" s="148" t="s">
        <v>627</v>
      </c>
      <c r="D352" s="148" t="s">
        <v>623</v>
      </c>
      <c r="E352" s="233">
        <v>27074</v>
      </c>
      <c r="F352" s="233">
        <v>25551</v>
      </c>
      <c r="G352" s="225">
        <v>35601</v>
      </c>
    </row>
    <row r="353" spans="1:7" ht="36" x14ac:dyDescent="0.2">
      <c r="A353" s="149" t="s">
        <v>622</v>
      </c>
      <c r="B353" s="150" t="s">
        <v>1178</v>
      </c>
      <c r="C353" s="150" t="s">
        <v>628</v>
      </c>
      <c r="D353" s="150" t="s">
        <v>623</v>
      </c>
      <c r="E353" s="233">
        <v>1000</v>
      </c>
      <c r="F353" s="233">
        <v>5000</v>
      </c>
      <c r="G353" s="225">
        <v>11000</v>
      </c>
    </row>
    <row r="354" spans="1:7" ht="36" x14ac:dyDescent="0.2">
      <c r="A354" s="149" t="s">
        <v>622</v>
      </c>
      <c r="B354" s="150" t="s">
        <v>1178</v>
      </c>
      <c r="C354" s="150" t="s">
        <v>629</v>
      </c>
      <c r="D354" s="150" t="s">
        <v>623</v>
      </c>
      <c r="E354" s="233">
        <v>26000</v>
      </c>
      <c r="F354" s="233">
        <v>20550</v>
      </c>
      <c r="G354" s="225">
        <v>24600</v>
      </c>
    </row>
    <row r="355" spans="1:7" ht="36" x14ac:dyDescent="0.2">
      <c r="A355" s="149" t="s">
        <v>622</v>
      </c>
      <c r="B355" s="150" t="s">
        <v>1178</v>
      </c>
      <c r="C355" s="150" t="s">
        <v>630</v>
      </c>
      <c r="D355" s="150" t="s">
        <v>623</v>
      </c>
      <c r="E355" s="233">
        <v>74</v>
      </c>
      <c r="F355" s="233">
        <v>1</v>
      </c>
      <c r="G355" s="225">
        <v>1</v>
      </c>
    </row>
    <row r="356" spans="1:7" x14ac:dyDescent="0.2">
      <c r="A356" s="147" t="s">
        <v>427</v>
      </c>
      <c r="B356" s="148" t="s">
        <v>1178</v>
      </c>
      <c r="C356" s="148" t="s">
        <v>627</v>
      </c>
      <c r="D356" s="148" t="s">
        <v>428</v>
      </c>
      <c r="E356" s="233">
        <v>267.52525000000003</v>
      </c>
      <c r="F356" s="233">
        <v>2.6</v>
      </c>
      <c r="G356" s="225">
        <v>1.6</v>
      </c>
    </row>
    <row r="357" spans="1:7" x14ac:dyDescent="0.2">
      <c r="A357" s="149" t="s">
        <v>427</v>
      </c>
      <c r="B357" s="150" t="s">
        <v>1178</v>
      </c>
      <c r="C357" s="150" t="s">
        <v>631</v>
      </c>
      <c r="D357" s="150" t="s">
        <v>428</v>
      </c>
      <c r="E357" s="233">
        <v>15</v>
      </c>
      <c r="F357" s="233">
        <v>2.6</v>
      </c>
      <c r="G357" s="225">
        <v>1.6</v>
      </c>
    </row>
    <row r="358" spans="1:7" x14ac:dyDescent="0.2">
      <c r="A358" s="149" t="s">
        <v>427</v>
      </c>
      <c r="B358" s="150" t="s">
        <v>1178</v>
      </c>
      <c r="C358" s="150" t="s">
        <v>629</v>
      </c>
      <c r="D358" s="150" t="s">
        <v>428</v>
      </c>
      <c r="E358" s="233">
        <v>250</v>
      </c>
      <c r="F358" s="233">
        <v>0</v>
      </c>
      <c r="G358" s="225">
        <v>0</v>
      </c>
    </row>
    <row r="359" spans="1:7" x14ac:dyDescent="0.2">
      <c r="A359" s="149" t="s">
        <v>427</v>
      </c>
      <c r="B359" s="150" t="s">
        <v>1178</v>
      </c>
      <c r="C359" s="150" t="s">
        <v>630</v>
      </c>
      <c r="D359" s="150" t="s">
        <v>428</v>
      </c>
      <c r="E359" s="233">
        <v>2.5252500000000002</v>
      </c>
      <c r="F359" s="233">
        <v>0</v>
      </c>
      <c r="G359" s="225">
        <v>0</v>
      </c>
    </row>
    <row r="360" spans="1:7" ht="36" x14ac:dyDescent="0.2">
      <c r="A360" s="147" t="s">
        <v>606</v>
      </c>
      <c r="B360" s="148" t="s">
        <v>1178</v>
      </c>
      <c r="C360" s="148" t="s">
        <v>627</v>
      </c>
      <c r="D360" s="148" t="s">
        <v>607</v>
      </c>
      <c r="E360" s="233">
        <v>33380.014739999999</v>
      </c>
      <c r="F360" s="233">
        <v>10047</v>
      </c>
      <c r="G360" s="225">
        <v>0</v>
      </c>
    </row>
    <row r="361" spans="1:7" ht="36" x14ac:dyDescent="0.2">
      <c r="A361" s="149" t="s">
        <v>606</v>
      </c>
      <c r="B361" s="150" t="s">
        <v>1178</v>
      </c>
      <c r="C361" s="150" t="s">
        <v>631</v>
      </c>
      <c r="D361" s="150" t="s">
        <v>607</v>
      </c>
      <c r="E361" s="233">
        <v>151.62252000000001</v>
      </c>
      <c r="F361" s="233">
        <v>0</v>
      </c>
      <c r="G361" s="225">
        <v>0</v>
      </c>
    </row>
    <row r="362" spans="1:7" ht="36" x14ac:dyDescent="0.2">
      <c r="A362" s="149" t="s">
        <v>606</v>
      </c>
      <c r="B362" s="150" t="s">
        <v>1178</v>
      </c>
      <c r="C362" s="150" t="s">
        <v>632</v>
      </c>
      <c r="D362" s="150" t="s">
        <v>607</v>
      </c>
      <c r="E362" s="233">
        <v>33228.392220000002</v>
      </c>
      <c r="F362" s="233">
        <v>10047</v>
      </c>
      <c r="G362" s="225">
        <v>0</v>
      </c>
    </row>
    <row r="363" spans="1:7" ht="24" x14ac:dyDescent="0.2">
      <c r="A363" s="145" t="s">
        <v>633</v>
      </c>
      <c r="B363" s="146" t="s">
        <v>1178</v>
      </c>
      <c r="C363" s="146" t="s">
        <v>634</v>
      </c>
      <c r="D363" s="146"/>
      <c r="E363" s="233">
        <v>249.85686000000001</v>
      </c>
      <c r="F363" s="233">
        <v>256.39999999999998</v>
      </c>
      <c r="G363" s="225">
        <v>256.39999999999998</v>
      </c>
    </row>
    <row r="364" spans="1:7" x14ac:dyDescent="0.2">
      <c r="A364" s="147" t="s">
        <v>427</v>
      </c>
      <c r="B364" s="148" t="s">
        <v>1178</v>
      </c>
      <c r="C364" s="148" t="s">
        <v>634</v>
      </c>
      <c r="D364" s="148" t="s">
        <v>428</v>
      </c>
      <c r="E364" s="233">
        <v>249.85686000000001</v>
      </c>
      <c r="F364" s="233">
        <v>256.39999999999998</v>
      </c>
      <c r="G364" s="225">
        <v>256.39999999999998</v>
      </c>
    </row>
    <row r="365" spans="1:7" x14ac:dyDescent="0.2">
      <c r="A365" s="149" t="s">
        <v>427</v>
      </c>
      <c r="B365" s="150" t="s">
        <v>1178</v>
      </c>
      <c r="C365" s="150" t="s">
        <v>635</v>
      </c>
      <c r="D365" s="150" t="s">
        <v>428</v>
      </c>
      <c r="E365" s="233">
        <v>249.85686000000001</v>
      </c>
      <c r="F365" s="233">
        <v>256.39999999999998</v>
      </c>
      <c r="G365" s="225">
        <v>256.39999999999998</v>
      </c>
    </row>
    <row r="366" spans="1:7" x14ac:dyDescent="0.2">
      <c r="A366" s="145" t="s">
        <v>636</v>
      </c>
      <c r="B366" s="146" t="s">
        <v>1178</v>
      </c>
      <c r="C366" s="146" t="s">
        <v>637</v>
      </c>
      <c r="D366" s="146"/>
      <c r="E366" s="233">
        <v>114916.24</v>
      </c>
      <c r="F366" s="233">
        <v>0</v>
      </c>
      <c r="G366" s="225">
        <v>0</v>
      </c>
    </row>
    <row r="367" spans="1:7" ht="36" x14ac:dyDescent="0.2">
      <c r="A367" s="147" t="s">
        <v>606</v>
      </c>
      <c r="B367" s="148" t="s">
        <v>1178</v>
      </c>
      <c r="C367" s="148" t="s">
        <v>637</v>
      </c>
      <c r="D367" s="148" t="s">
        <v>607</v>
      </c>
      <c r="E367" s="233">
        <v>114916.24</v>
      </c>
      <c r="F367" s="233">
        <v>0</v>
      </c>
      <c r="G367" s="225">
        <v>0</v>
      </c>
    </row>
    <row r="368" spans="1:7" ht="36" x14ac:dyDescent="0.2">
      <c r="A368" s="149" t="s">
        <v>606</v>
      </c>
      <c r="B368" s="150" t="s">
        <v>1178</v>
      </c>
      <c r="C368" s="150" t="s">
        <v>638</v>
      </c>
      <c r="D368" s="150" t="s">
        <v>607</v>
      </c>
      <c r="E368" s="233">
        <v>114904.74800000001</v>
      </c>
      <c r="F368" s="233">
        <v>0</v>
      </c>
      <c r="G368" s="225">
        <v>0</v>
      </c>
    </row>
    <row r="369" spans="1:7" ht="36" x14ac:dyDescent="0.2">
      <c r="A369" s="149" t="s">
        <v>606</v>
      </c>
      <c r="B369" s="150" t="s">
        <v>1178</v>
      </c>
      <c r="C369" s="150" t="s">
        <v>639</v>
      </c>
      <c r="D369" s="150" t="s">
        <v>607</v>
      </c>
      <c r="E369" s="233">
        <v>11.492000000000001</v>
      </c>
      <c r="F369" s="233">
        <v>0</v>
      </c>
      <c r="G369" s="225">
        <v>0</v>
      </c>
    </row>
    <row r="370" spans="1:7" ht="24" x14ac:dyDescent="0.2">
      <c r="A370" s="143" t="s">
        <v>574</v>
      </c>
      <c r="B370" s="144" t="s">
        <v>1178</v>
      </c>
      <c r="C370" s="144" t="s">
        <v>1163</v>
      </c>
      <c r="D370" s="144"/>
      <c r="E370" s="226">
        <v>0</v>
      </c>
      <c r="F370" s="226">
        <v>0</v>
      </c>
      <c r="G370" s="234">
        <v>99465.9</v>
      </c>
    </row>
    <row r="371" spans="1:7" ht="24" x14ac:dyDescent="0.2">
      <c r="A371" s="145" t="s">
        <v>1164</v>
      </c>
      <c r="B371" s="146" t="s">
        <v>1178</v>
      </c>
      <c r="C371" s="146" t="s">
        <v>1165</v>
      </c>
      <c r="D371" s="146"/>
      <c r="E371" s="233">
        <v>0</v>
      </c>
      <c r="F371" s="233">
        <v>0</v>
      </c>
      <c r="G371" s="225">
        <v>99465.9</v>
      </c>
    </row>
    <row r="372" spans="1:7" ht="36" x14ac:dyDescent="0.2">
      <c r="A372" s="147" t="s">
        <v>622</v>
      </c>
      <c r="B372" s="148" t="s">
        <v>1178</v>
      </c>
      <c r="C372" s="148" t="s">
        <v>1165</v>
      </c>
      <c r="D372" s="148" t="s">
        <v>623</v>
      </c>
      <c r="E372" s="233">
        <v>0</v>
      </c>
      <c r="F372" s="233">
        <v>0</v>
      </c>
      <c r="G372" s="225">
        <v>99465.9</v>
      </c>
    </row>
    <row r="373" spans="1:7" ht="36" x14ac:dyDescent="0.2">
      <c r="A373" s="149" t="s">
        <v>622</v>
      </c>
      <c r="B373" s="150" t="s">
        <v>1178</v>
      </c>
      <c r="C373" s="150" t="s">
        <v>1166</v>
      </c>
      <c r="D373" s="150" t="s">
        <v>623</v>
      </c>
      <c r="E373" s="233">
        <v>0</v>
      </c>
      <c r="F373" s="233">
        <v>0</v>
      </c>
      <c r="G373" s="225">
        <v>99465.9</v>
      </c>
    </row>
    <row r="374" spans="1:7" ht="24" x14ac:dyDescent="0.2">
      <c r="A374" s="141" t="s">
        <v>578</v>
      </c>
      <c r="B374" s="142" t="s">
        <v>1178</v>
      </c>
      <c r="C374" s="142" t="s">
        <v>579</v>
      </c>
      <c r="D374" s="142"/>
      <c r="E374" s="235">
        <v>1039.67983</v>
      </c>
      <c r="F374" s="235">
        <v>0</v>
      </c>
      <c r="G374" s="227">
        <v>0</v>
      </c>
    </row>
    <row r="375" spans="1:7" ht="36" x14ac:dyDescent="0.2">
      <c r="A375" s="143" t="s">
        <v>580</v>
      </c>
      <c r="B375" s="144" t="s">
        <v>1178</v>
      </c>
      <c r="C375" s="144" t="s">
        <v>581</v>
      </c>
      <c r="D375" s="144"/>
      <c r="E375" s="226">
        <v>1039.67983</v>
      </c>
      <c r="F375" s="226">
        <v>0</v>
      </c>
      <c r="G375" s="234">
        <v>0</v>
      </c>
    </row>
    <row r="376" spans="1:7" ht="24" x14ac:dyDescent="0.2">
      <c r="A376" s="145" t="s">
        <v>582</v>
      </c>
      <c r="B376" s="146" t="s">
        <v>1178</v>
      </c>
      <c r="C376" s="146" t="s">
        <v>583</v>
      </c>
      <c r="D376" s="146"/>
      <c r="E376" s="233">
        <v>1039.67983</v>
      </c>
      <c r="F376" s="233">
        <v>0</v>
      </c>
      <c r="G376" s="225">
        <v>0</v>
      </c>
    </row>
    <row r="377" spans="1:7" x14ac:dyDescent="0.2">
      <c r="A377" s="147" t="s">
        <v>427</v>
      </c>
      <c r="B377" s="148" t="s">
        <v>1178</v>
      </c>
      <c r="C377" s="148" t="s">
        <v>583</v>
      </c>
      <c r="D377" s="148" t="s">
        <v>428</v>
      </c>
      <c r="E377" s="233">
        <v>1039.67983</v>
      </c>
      <c r="F377" s="233">
        <v>0</v>
      </c>
      <c r="G377" s="225">
        <v>0</v>
      </c>
    </row>
    <row r="378" spans="1:7" x14ac:dyDescent="0.2">
      <c r="A378" s="149" t="s">
        <v>427</v>
      </c>
      <c r="B378" s="150" t="s">
        <v>1178</v>
      </c>
      <c r="C378" s="150" t="s">
        <v>381</v>
      </c>
      <c r="D378" s="150" t="s">
        <v>428</v>
      </c>
      <c r="E378" s="233">
        <v>215.68</v>
      </c>
      <c r="F378" s="233">
        <v>0</v>
      </c>
      <c r="G378" s="225">
        <v>0</v>
      </c>
    </row>
    <row r="379" spans="1:7" x14ac:dyDescent="0.2">
      <c r="A379" s="149" t="s">
        <v>427</v>
      </c>
      <c r="B379" s="150" t="s">
        <v>1178</v>
      </c>
      <c r="C379" s="150" t="s">
        <v>584</v>
      </c>
      <c r="D379" s="150" t="s">
        <v>428</v>
      </c>
      <c r="E379" s="233">
        <v>107.99983</v>
      </c>
      <c r="F379" s="233">
        <v>0</v>
      </c>
      <c r="G379" s="225">
        <v>0</v>
      </c>
    </row>
    <row r="380" spans="1:7" x14ac:dyDescent="0.2">
      <c r="A380" s="149" t="s">
        <v>427</v>
      </c>
      <c r="B380" s="150" t="s">
        <v>1178</v>
      </c>
      <c r="C380" s="150" t="s">
        <v>380</v>
      </c>
      <c r="D380" s="150" t="s">
        <v>428</v>
      </c>
      <c r="E380" s="233">
        <v>716</v>
      </c>
      <c r="F380" s="233">
        <v>0</v>
      </c>
      <c r="G380" s="225">
        <v>0</v>
      </c>
    </row>
    <row r="381" spans="1:7" ht="13.5" thickBot="1" x14ac:dyDescent="0.25">
      <c r="A381" s="139" t="s">
        <v>310</v>
      </c>
      <c r="B381" s="140" t="s">
        <v>1179</v>
      </c>
      <c r="C381" s="140"/>
      <c r="D381" s="140"/>
      <c r="E381" s="228">
        <v>28081.598669999999</v>
      </c>
      <c r="F381" s="228">
        <v>10336.52534</v>
      </c>
      <c r="G381" s="236">
        <v>10243.678019999999</v>
      </c>
    </row>
    <row r="382" spans="1:7" ht="24" x14ac:dyDescent="0.2">
      <c r="A382" s="141" t="s">
        <v>450</v>
      </c>
      <c r="B382" s="142" t="s">
        <v>1179</v>
      </c>
      <c r="C382" s="142" t="s">
        <v>451</v>
      </c>
      <c r="D382" s="142"/>
      <c r="E382" s="235">
        <v>13180.80258</v>
      </c>
      <c r="F382" s="235">
        <v>0</v>
      </c>
      <c r="G382" s="227">
        <v>0</v>
      </c>
    </row>
    <row r="383" spans="1:7" ht="24" x14ac:dyDescent="0.2">
      <c r="A383" s="224" t="s">
        <v>609</v>
      </c>
      <c r="B383" s="144" t="s">
        <v>1179</v>
      </c>
      <c r="C383" s="144" t="s">
        <v>610</v>
      </c>
      <c r="D383" s="144"/>
      <c r="E383" s="226">
        <v>13180.80258</v>
      </c>
      <c r="F383" s="226">
        <v>0</v>
      </c>
      <c r="G383" s="234">
        <v>0</v>
      </c>
    </row>
    <row r="384" spans="1:7" ht="48" x14ac:dyDescent="0.2">
      <c r="A384" s="145" t="s">
        <v>611</v>
      </c>
      <c r="B384" s="146" t="s">
        <v>1179</v>
      </c>
      <c r="C384" s="146" t="s">
        <v>612</v>
      </c>
      <c r="D384" s="146"/>
      <c r="E384" s="233">
        <v>13180.80258</v>
      </c>
      <c r="F384" s="233">
        <v>0</v>
      </c>
      <c r="G384" s="225">
        <v>0</v>
      </c>
    </row>
    <row r="385" spans="1:7" x14ac:dyDescent="0.2">
      <c r="A385" s="147" t="s">
        <v>427</v>
      </c>
      <c r="B385" s="148" t="s">
        <v>1179</v>
      </c>
      <c r="C385" s="148" t="s">
        <v>612</v>
      </c>
      <c r="D385" s="148" t="s">
        <v>428</v>
      </c>
      <c r="E385" s="233">
        <v>11077.001819999999</v>
      </c>
      <c r="F385" s="233">
        <v>0</v>
      </c>
      <c r="G385" s="225">
        <v>0</v>
      </c>
    </row>
    <row r="386" spans="1:7" x14ac:dyDescent="0.2">
      <c r="A386" s="149" t="s">
        <v>427</v>
      </c>
      <c r="B386" s="150" t="s">
        <v>1179</v>
      </c>
      <c r="C386" s="150" t="s">
        <v>640</v>
      </c>
      <c r="D386" s="150" t="s">
        <v>428</v>
      </c>
      <c r="E386" s="233">
        <v>11018.001819999999</v>
      </c>
      <c r="F386" s="233">
        <v>0</v>
      </c>
      <c r="G386" s="225">
        <v>0</v>
      </c>
    </row>
    <row r="387" spans="1:7" x14ac:dyDescent="0.2">
      <c r="A387" s="149" t="s">
        <v>427</v>
      </c>
      <c r="B387" s="150" t="s">
        <v>1179</v>
      </c>
      <c r="C387" s="150" t="s">
        <v>625</v>
      </c>
      <c r="D387" s="150" t="s">
        <v>428</v>
      </c>
      <c r="E387" s="233">
        <v>59</v>
      </c>
      <c r="F387" s="233">
        <v>0</v>
      </c>
      <c r="G387" s="225">
        <v>0</v>
      </c>
    </row>
    <row r="388" spans="1:7" ht="36" x14ac:dyDescent="0.2">
      <c r="A388" s="147" t="s">
        <v>606</v>
      </c>
      <c r="B388" s="148" t="s">
        <v>1179</v>
      </c>
      <c r="C388" s="148" t="s">
        <v>612</v>
      </c>
      <c r="D388" s="148" t="s">
        <v>607</v>
      </c>
      <c r="E388" s="233">
        <v>2103.8007600000001</v>
      </c>
      <c r="F388" s="233">
        <v>0</v>
      </c>
      <c r="G388" s="225">
        <v>0</v>
      </c>
    </row>
    <row r="389" spans="1:7" ht="36" x14ac:dyDescent="0.2">
      <c r="A389" s="149" t="s">
        <v>606</v>
      </c>
      <c r="B389" s="150" t="s">
        <v>1179</v>
      </c>
      <c r="C389" s="150" t="s">
        <v>641</v>
      </c>
      <c r="D389" s="150" t="s">
        <v>607</v>
      </c>
      <c r="E389" s="233">
        <v>200</v>
      </c>
      <c r="F389" s="233">
        <v>0</v>
      </c>
      <c r="G389" s="225">
        <v>0</v>
      </c>
    </row>
    <row r="390" spans="1:7" ht="36" x14ac:dyDescent="0.2">
      <c r="A390" s="149" t="s">
        <v>606</v>
      </c>
      <c r="B390" s="150" t="s">
        <v>1179</v>
      </c>
      <c r="C390" s="150" t="s">
        <v>642</v>
      </c>
      <c r="D390" s="150" t="s">
        <v>607</v>
      </c>
      <c r="E390" s="233">
        <v>1710.8007600000001</v>
      </c>
      <c r="F390" s="233">
        <v>0</v>
      </c>
      <c r="G390" s="225">
        <v>0</v>
      </c>
    </row>
    <row r="391" spans="1:7" ht="36" x14ac:dyDescent="0.2">
      <c r="A391" s="149" t="s">
        <v>606</v>
      </c>
      <c r="B391" s="150" t="s">
        <v>1179</v>
      </c>
      <c r="C391" s="150" t="s">
        <v>643</v>
      </c>
      <c r="D391" s="150" t="s">
        <v>607</v>
      </c>
      <c r="E391" s="233">
        <v>61</v>
      </c>
      <c r="F391" s="233">
        <v>0</v>
      </c>
      <c r="G391" s="225">
        <v>0</v>
      </c>
    </row>
    <row r="392" spans="1:7" ht="36" x14ac:dyDescent="0.2">
      <c r="A392" s="149" t="s">
        <v>606</v>
      </c>
      <c r="B392" s="150" t="s">
        <v>1179</v>
      </c>
      <c r="C392" s="150" t="s">
        <v>1138</v>
      </c>
      <c r="D392" s="150" t="s">
        <v>607</v>
      </c>
      <c r="E392" s="233">
        <v>132</v>
      </c>
      <c r="F392" s="233">
        <v>0</v>
      </c>
      <c r="G392" s="225">
        <v>0</v>
      </c>
    </row>
    <row r="393" spans="1:7" ht="24" x14ac:dyDescent="0.2">
      <c r="A393" s="141" t="s">
        <v>549</v>
      </c>
      <c r="B393" s="142" t="s">
        <v>1179</v>
      </c>
      <c r="C393" s="142" t="s">
        <v>550</v>
      </c>
      <c r="D393" s="142"/>
      <c r="E393" s="235">
        <v>5997.3575199999996</v>
      </c>
      <c r="F393" s="235">
        <v>4336.5253400000001</v>
      </c>
      <c r="G393" s="227">
        <v>4243.6780200000003</v>
      </c>
    </row>
    <row r="394" spans="1:7" ht="24" x14ac:dyDescent="0.2">
      <c r="A394" s="143" t="s">
        <v>644</v>
      </c>
      <c r="B394" s="144" t="s">
        <v>1179</v>
      </c>
      <c r="C394" s="144" t="s">
        <v>645</v>
      </c>
      <c r="D394" s="144"/>
      <c r="E394" s="226">
        <v>3548.9057299999999</v>
      </c>
      <c r="F394" s="226">
        <v>2007.37824</v>
      </c>
      <c r="G394" s="234">
        <v>2007.37824</v>
      </c>
    </row>
    <row r="395" spans="1:7" ht="24" x14ac:dyDescent="0.2">
      <c r="A395" s="145" t="s">
        <v>646</v>
      </c>
      <c r="B395" s="146" t="s">
        <v>1179</v>
      </c>
      <c r="C395" s="146" t="s">
        <v>647</v>
      </c>
      <c r="D395" s="146"/>
      <c r="E395" s="233">
        <v>534.39622999999995</v>
      </c>
      <c r="F395" s="233">
        <v>237.17823999999999</v>
      </c>
      <c r="G395" s="225">
        <v>237.17823999999999</v>
      </c>
    </row>
    <row r="396" spans="1:7" x14ac:dyDescent="0.2">
      <c r="A396" s="147" t="s">
        <v>427</v>
      </c>
      <c r="B396" s="148" t="s">
        <v>1179</v>
      </c>
      <c r="C396" s="148" t="s">
        <v>647</v>
      </c>
      <c r="D396" s="148" t="s">
        <v>428</v>
      </c>
      <c r="E396" s="233">
        <v>534.39622999999995</v>
      </c>
      <c r="F396" s="233">
        <v>237.17823999999999</v>
      </c>
      <c r="G396" s="225">
        <v>237.17823999999999</v>
      </c>
    </row>
    <row r="397" spans="1:7" x14ac:dyDescent="0.2">
      <c r="A397" s="149" t="s">
        <v>427</v>
      </c>
      <c r="B397" s="150" t="s">
        <v>1179</v>
      </c>
      <c r="C397" s="150" t="s">
        <v>648</v>
      </c>
      <c r="D397" s="150" t="s">
        <v>428</v>
      </c>
      <c r="E397" s="233">
        <v>534.39622999999995</v>
      </c>
      <c r="F397" s="233">
        <v>237.17823999999999</v>
      </c>
      <c r="G397" s="225">
        <v>237.17823999999999</v>
      </c>
    </row>
    <row r="398" spans="1:7" x14ac:dyDescent="0.2">
      <c r="A398" s="145" t="s">
        <v>649</v>
      </c>
      <c r="B398" s="146" t="s">
        <v>1179</v>
      </c>
      <c r="C398" s="146" t="s">
        <v>650</v>
      </c>
      <c r="D398" s="146"/>
      <c r="E398" s="233">
        <v>3014.5095000000001</v>
      </c>
      <c r="F398" s="233">
        <v>1770.2</v>
      </c>
      <c r="G398" s="225">
        <v>1770.2</v>
      </c>
    </row>
    <row r="399" spans="1:7" x14ac:dyDescent="0.2">
      <c r="A399" s="147" t="s">
        <v>427</v>
      </c>
      <c r="B399" s="148" t="s">
        <v>1179</v>
      </c>
      <c r="C399" s="148" t="s">
        <v>650</v>
      </c>
      <c r="D399" s="148" t="s">
        <v>428</v>
      </c>
      <c r="E399" s="233">
        <v>3014.4285</v>
      </c>
      <c r="F399" s="233">
        <v>1770.2</v>
      </c>
      <c r="G399" s="225">
        <v>1770.2</v>
      </c>
    </row>
    <row r="400" spans="1:7" x14ac:dyDescent="0.2">
      <c r="A400" s="149" t="s">
        <v>427</v>
      </c>
      <c r="B400" s="150" t="s">
        <v>1179</v>
      </c>
      <c r="C400" s="150" t="s">
        <v>651</v>
      </c>
      <c r="D400" s="150" t="s">
        <v>428</v>
      </c>
      <c r="E400" s="233">
        <v>146.40299999999999</v>
      </c>
      <c r="F400" s="233">
        <v>0</v>
      </c>
      <c r="G400" s="225">
        <v>0</v>
      </c>
    </row>
    <row r="401" spans="1:7" x14ac:dyDescent="0.2">
      <c r="A401" s="149" t="s">
        <v>427</v>
      </c>
      <c r="B401" s="150" t="s">
        <v>1179</v>
      </c>
      <c r="C401" s="150" t="s">
        <v>652</v>
      </c>
      <c r="D401" s="150" t="s">
        <v>428</v>
      </c>
      <c r="E401" s="233">
        <v>39.700000000000003</v>
      </c>
      <c r="F401" s="233">
        <v>45.9</v>
      </c>
      <c r="G401" s="225">
        <v>45.9</v>
      </c>
    </row>
    <row r="402" spans="1:7" x14ac:dyDescent="0.2">
      <c r="A402" s="149" t="s">
        <v>427</v>
      </c>
      <c r="B402" s="150" t="s">
        <v>1179</v>
      </c>
      <c r="C402" s="150" t="s">
        <v>653</v>
      </c>
      <c r="D402" s="150" t="s">
        <v>428</v>
      </c>
      <c r="E402" s="233">
        <v>45.476840000000003</v>
      </c>
      <c r="F402" s="233">
        <v>156.5</v>
      </c>
      <c r="G402" s="225">
        <v>156.5</v>
      </c>
    </row>
    <row r="403" spans="1:7" x14ac:dyDescent="0.2">
      <c r="A403" s="149" t="s">
        <v>427</v>
      </c>
      <c r="B403" s="150" t="s">
        <v>1179</v>
      </c>
      <c r="C403" s="150" t="s">
        <v>654</v>
      </c>
      <c r="D403" s="150" t="s">
        <v>428</v>
      </c>
      <c r="E403" s="233">
        <v>35.064050000000002</v>
      </c>
      <c r="F403" s="233">
        <v>135.4</v>
      </c>
      <c r="G403" s="225">
        <v>135.4</v>
      </c>
    </row>
    <row r="404" spans="1:7" x14ac:dyDescent="0.2">
      <c r="A404" s="149" t="s">
        <v>427</v>
      </c>
      <c r="B404" s="150" t="s">
        <v>1179</v>
      </c>
      <c r="C404" s="150" t="s">
        <v>655</v>
      </c>
      <c r="D404" s="150" t="s">
        <v>428</v>
      </c>
      <c r="E404" s="233">
        <v>83.838290000000001</v>
      </c>
      <c r="F404" s="233">
        <v>115.9</v>
      </c>
      <c r="G404" s="225">
        <v>115.9</v>
      </c>
    </row>
    <row r="405" spans="1:7" x14ac:dyDescent="0.2">
      <c r="A405" s="149" t="s">
        <v>427</v>
      </c>
      <c r="B405" s="150" t="s">
        <v>1179</v>
      </c>
      <c r="C405" s="150" t="s">
        <v>656</v>
      </c>
      <c r="D405" s="150" t="s">
        <v>428</v>
      </c>
      <c r="E405" s="233">
        <v>54.902470000000001</v>
      </c>
      <c r="F405" s="233">
        <v>171</v>
      </c>
      <c r="G405" s="225">
        <v>171</v>
      </c>
    </row>
    <row r="406" spans="1:7" x14ac:dyDescent="0.2">
      <c r="A406" s="149" t="s">
        <v>427</v>
      </c>
      <c r="B406" s="150" t="s">
        <v>1179</v>
      </c>
      <c r="C406" s="150" t="s">
        <v>657</v>
      </c>
      <c r="D406" s="150" t="s">
        <v>428</v>
      </c>
      <c r="E406" s="233">
        <v>705.53677000000005</v>
      </c>
      <c r="F406" s="233">
        <v>876.9</v>
      </c>
      <c r="G406" s="225">
        <v>876.9</v>
      </c>
    </row>
    <row r="407" spans="1:7" x14ac:dyDescent="0.2">
      <c r="A407" s="149" t="s">
        <v>427</v>
      </c>
      <c r="B407" s="150" t="s">
        <v>1179</v>
      </c>
      <c r="C407" s="150" t="s">
        <v>658</v>
      </c>
      <c r="D407" s="150" t="s">
        <v>428</v>
      </c>
      <c r="E407" s="233">
        <v>54.945659999999997</v>
      </c>
      <c r="F407" s="233">
        <v>94.4</v>
      </c>
      <c r="G407" s="225">
        <v>94.4</v>
      </c>
    </row>
    <row r="408" spans="1:7" x14ac:dyDescent="0.2">
      <c r="A408" s="149" t="s">
        <v>427</v>
      </c>
      <c r="B408" s="150" t="s">
        <v>1179</v>
      </c>
      <c r="C408" s="150" t="s">
        <v>659</v>
      </c>
      <c r="D408" s="150" t="s">
        <v>428</v>
      </c>
      <c r="E408" s="233">
        <v>56.3</v>
      </c>
      <c r="F408" s="233">
        <v>96.3</v>
      </c>
      <c r="G408" s="225">
        <v>96.3</v>
      </c>
    </row>
    <row r="409" spans="1:7" x14ac:dyDescent="0.2">
      <c r="A409" s="149" t="s">
        <v>427</v>
      </c>
      <c r="B409" s="150" t="s">
        <v>1179</v>
      </c>
      <c r="C409" s="150" t="s">
        <v>660</v>
      </c>
      <c r="D409" s="150" t="s">
        <v>428</v>
      </c>
      <c r="E409" s="233">
        <v>32.261420000000001</v>
      </c>
      <c r="F409" s="233">
        <v>77.900000000000006</v>
      </c>
      <c r="G409" s="225">
        <v>77.900000000000006</v>
      </c>
    </row>
    <row r="410" spans="1:7" x14ac:dyDescent="0.2">
      <c r="A410" s="149" t="s">
        <v>427</v>
      </c>
      <c r="B410" s="150" t="s">
        <v>1179</v>
      </c>
      <c r="C410" s="150" t="s">
        <v>1139</v>
      </c>
      <c r="D410" s="150" t="s">
        <v>428</v>
      </c>
      <c r="E410" s="233">
        <v>1000</v>
      </c>
      <c r="F410" s="233">
        <v>0</v>
      </c>
      <c r="G410" s="225">
        <v>0</v>
      </c>
    </row>
    <row r="411" spans="1:7" x14ac:dyDescent="0.2">
      <c r="A411" s="149" t="s">
        <v>427</v>
      </c>
      <c r="B411" s="150" t="s">
        <v>1179</v>
      </c>
      <c r="C411" s="150" t="s">
        <v>1140</v>
      </c>
      <c r="D411" s="150" t="s">
        <v>428</v>
      </c>
      <c r="E411" s="233">
        <v>760</v>
      </c>
      <c r="F411" s="233">
        <v>0</v>
      </c>
      <c r="G411" s="225">
        <v>0</v>
      </c>
    </row>
    <row r="412" spans="1:7" x14ac:dyDescent="0.2">
      <c r="A412" s="147" t="s">
        <v>436</v>
      </c>
      <c r="B412" s="148" t="s">
        <v>1179</v>
      </c>
      <c r="C412" s="148" t="s">
        <v>650</v>
      </c>
      <c r="D412" s="148" t="s">
        <v>437</v>
      </c>
      <c r="E412" s="233">
        <v>8.1000000000000003E-2</v>
      </c>
      <c r="F412" s="233">
        <v>0</v>
      </c>
      <c r="G412" s="225">
        <v>0</v>
      </c>
    </row>
    <row r="413" spans="1:7" x14ac:dyDescent="0.2">
      <c r="A413" s="149" t="s">
        <v>436</v>
      </c>
      <c r="B413" s="150" t="s">
        <v>1179</v>
      </c>
      <c r="C413" s="150" t="s">
        <v>1139</v>
      </c>
      <c r="D413" s="150" t="s">
        <v>437</v>
      </c>
      <c r="E413" s="233">
        <v>8.1000000000000003E-2</v>
      </c>
      <c r="F413" s="233">
        <v>0</v>
      </c>
      <c r="G413" s="225">
        <v>0</v>
      </c>
    </row>
    <row r="414" spans="1:7" ht="24" x14ac:dyDescent="0.2">
      <c r="A414" s="143" t="s">
        <v>574</v>
      </c>
      <c r="B414" s="144" t="s">
        <v>1179</v>
      </c>
      <c r="C414" s="144" t="s">
        <v>661</v>
      </c>
      <c r="D414" s="144"/>
      <c r="E414" s="226">
        <v>2448.4517900000001</v>
      </c>
      <c r="F414" s="226">
        <v>2329.1471000000001</v>
      </c>
      <c r="G414" s="234">
        <v>2236.2997799999998</v>
      </c>
    </row>
    <row r="415" spans="1:7" ht="24" x14ac:dyDescent="0.2">
      <c r="A415" s="145" t="s">
        <v>662</v>
      </c>
      <c r="B415" s="146" t="s">
        <v>1179</v>
      </c>
      <c r="C415" s="146" t="s">
        <v>663</v>
      </c>
      <c r="D415" s="146"/>
      <c r="E415" s="233">
        <v>2448.4517900000001</v>
      </c>
      <c r="F415" s="233">
        <v>2329.1471000000001</v>
      </c>
      <c r="G415" s="225">
        <v>2236.2997799999998</v>
      </c>
    </row>
    <row r="416" spans="1:7" x14ac:dyDescent="0.2">
      <c r="A416" s="147" t="s">
        <v>427</v>
      </c>
      <c r="B416" s="148" t="s">
        <v>1179</v>
      </c>
      <c r="C416" s="148" t="s">
        <v>663</v>
      </c>
      <c r="D416" s="148" t="s">
        <v>428</v>
      </c>
      <c r="E416" s="233">
        <v>2448.4517900000001</v>
      </c>
      <c r="F416" s="233">
        <v>2329.1471000000001</v>
      </c>
      <c r="G416" s="225">
        <v>2236.2997799999998</v>
      </c>
    </row>
    <row r="417" spans="1:7" x14ac:dyDescent="0.2">
      <c r="A417" s="149" t="s">
        <v>427</v>
      </c>
      <c r="B417" s="150" t="s">
        <v>1179</v>
      </c>
      <c r="C417" s="150" t="s">
        <v>664</v>
      </c>
      <c r="D417" s="150" t="s">
        <v>428</v>
      </c>
      <c r="E417" s="233">
        <v>2448.4517900000001</v>
      </c>
      <c r="F417" s="233">
        <v>2329.1471000000001</v>
      </c>
      <c r="G417" s="225">
        <v>2236.2997799999998</v>
      </c>
    </row>
    <row r="418" spans="1:7" ht="24" x14ac:dyDescent="0.2">
      <c r="A418" s="141" t="s">
        <v>396</v>
      </c>
      <c r="B418" s="142" t="s">
        <v>1179</v>
      </c>
      <c r="C418" s="142" t="s">
        <v>397</v>
      </c>
      <c r="D418" s="142"/>
      <c r="E418" s="235">
        <v>316.5</v>
      </c>
      <c r="F418" s="235">
        <v>0</v>
      </c>
      <c r="G418" s="227">
        <v>0</v>
      </c>
    </row>
    <row r="419" spans="1:7" ht="24" x14ac:dyDescent="0.2">
      <c r="A419" s="143" t="s">
        <v>398</v>
      </c>
      <c r="B419" s="144" t="s">
        <v>1179</v>
      </c>
      <c r="C419" s="144" t="s">
        <v>399</v>
      </c>
      <c r="D419" s="144"/>
      <c r="E419" s="226">
        <v>316.5</v>
      </c>
      <c r="F419" s="226">
        <v>0</v>
      </c>
      <c r="G419" s="234">
        <v>0</v>
      </c>
    </row>
    <row r="420" spans="1:7" x14ac:dyDescent="0.2">
      <c r="A420" s="145" t="s">
        <v>486</v>
      </c>
      <c r="B420" s="146" t="s">
        <v>1179</v>
      </c>
      <c r="C420" s="146" t="s">
        <v>487</v>
      </c>
      <c r="D420" s="146"/>
      <c r="E420" s="233">
        <v>316.5</v>
      </c>
      <c r="F420" s="233">
        <v>0</v>
      </c>
      <c r="G420" s="225">
        <v>0</v>
      </c>
    </row>
    <row r="421" spans="1:7" x14ac:dyDescent="0.2">
      <c r="A421" s="147" t="s">
        <v>427</v>
      </c>
      <c r="B421" s="148" t="s">
        <v>1179</v>
      </c>
      <c r="C421" s="148" t="s">
        <v>487</v>
      </c>
      <c r="D421" s="148" t="s">
        <v>428</v>
      </c>
      <c r="E421" s="233">
        <v>316.5</v>
      </c>
      <c r="F421" s="233">
        <v>0</v>
      </c>
      <c r="G421" s="225">
        <v>0</v>
      </c>
    </row>
    <row r="422" spans="1:7" x14ac:dyDescent="0.2">
      <c r="A422" s="149" t="s">
        <v>427</v>
      </c>
      <c r="B422" s="150" t="s">
        <v>1179</v>
      </c>
      <c r="C422" s="150" t="s">
        <v>1141</v>
      </c>
      <c r="D422" s="150" t="s">
        <v>428</v>
      </c>
      <c r="E422" s="233">
        <v>316.5</v>
      </c>
      <c r="F422" s="233">
        <v>0</v>
      </c>
      <c r="G422" s="225">
        <v>0</v>
      </c>
    </row>
    <row r="423" spans="1:7" ht="24" x14ac:dyDescent="0.2">
      <c r="A423" s="141" t="s">
        <v>578</v>
      </c>
      <c r="B423" s="142" t="s">
        <v>1179</v>
      </c>
      <c r="C423" s="142" t="s">
        <v>579</v>
      </c>
      <c r="D423" s="142"/>
      <c r="E423" s="235">
        <v>8586.9385700000003</v>
      </c>
      <c r="F423" s="235">
        <v>6000</v>
      </c>
      <c r="G423" s="227">
        <v>6000</v>
      </c>
    </row>
    <row r="424" spans="1:7" ht="36" x14ac:dyDescent="0.2">
      <c r="A424" s="143" t="s">
        <v>580</v>
      </c>
      <c r="B424" s="144" t="s">
        <v>1179</v>
      </c>
      <c r="C424" s="144" t="s">
        <v>581</v>
      </c>
      <c r="D424" s="144"/>
      <c r="E424" s="226">
        <v>8586.9385700000003</v>
      </c>
      <c r="F424" s="226">
        <v>6000</v>
      </c>
      <c r="G424" s="234">
        <v>6000</v>
      </c>
    </row>
    <row r="425" spans="1:7" ht="24" x14ac:dyDescent="0.2">
      <c r="A425" s="145" t="s">
        <v>582</v>
      </c>
      <c r="B425" s="146" t="s">
        <v>1179</v>
      </c>
      <c r="C425" s="146" t="s">
        <v>583</v>
      </c>
      <c r="D425" s="146"/>
      <c r="E425" s="233">
        <v>5945.56477</v>
      </c>
      <c r="F425" s="233">
        <v>3000</v>
      </c>
      <c r="G425" s="225">
        <v>3000</v>
      </c>
    </row>
    <row r="426" spans="1:7" x14ac:dyDescent="0.2">
      <c r="A426" s="147" t="s">
        <v>427</v>
      </c>
      <c r="B426" s="148" t="s">
        <v>1179</v>
      </c>
      <c r="C426" s="148" t="s">
        <v>583</v>
      </c>
      <c r="D426" s="148" t="s">
        <v>428</v>
      </c>
      <c r="E426" s="233">
        <v>5945.56477</v>
      </c>
      <c r="F426" s="233">
        <v>3000</v>
      </c>
      <c r="G426" s="225">
        <v>3000</v>
      </c>
    </row>
    <row r="427" spans="1:7" x14ac:dyDescent="0.2">
      <c r="A427" s="149" t="s">
        <v>427</v>
      </c>
      <c r="B427" s="150" t="s">
        <v>1179</v>
      </c>
      <c r="C427" s="150" t="s">
        <v>381</v>
      </c>
      <c r="D427" s="150" t="s">
        <v>428</v>
      </c>
      <c r="E427" s="233">
        <v>1167.2850000000001</v>
      </c>
      <c r="F427" s="233">
        <v>3000</v>
      </c>
      <c r="G427" s="225">
        <v>3000</v>
      </c>
    </row>
    <row r="428" spans="1:7" x14ac:dyDescent="0.2">
      <c r="A428" s="149" t="s">
        <v>427</v>
      </c>
      <c r="B428" s="150" t="s">
        <v>1179</v>
      </c>
      <c r="C428" s="150" t="s">
        <v>584</v>
      </c>
      <c r="D428" s="150" t="s">
        <v>428</v>
      </c>
      <c r="E428" s="233">
        <v>624.75277000000006</v>
      </c>
      <c r="F428" s="233">
        <v>0</v>
      </c>
      <c r="G428" s="225">
        <v>0</v>
      </c>
    </row>
    <row r="429" spans="1:7" x14ac:dyDescent="0.2">
      <c r="A429" s="149" t="s">
        <v>427</v>
      </c>
      <c r="B429" s="150" t="s">
        <v>1179</v>
      </c>
      <c r="C429" s="150" t="s">
        <v>380</v>
      </c>
      <c r="D429" s="150" t="s">
        <v>428</v>
      </c>
      <c r="E429" s="233">
        <v>4153.527</v>
      </c>
      <c r="F429" s="233">
        <v>0</v>
      </c>
      <c r="G429" s="225">
        <v>0</v>
      </c>
    </row>
    <row r="430" spans="1:7" ht="24" x14ac:dyDescent="0.2">
      <c r="A430" s="145" t="s">
        <v>665</v>
      </c>
      <c r="B430" s="146" t="s">
        <v>1179</v>
      </c>
      <c r="C430" s="146" t="s">
        <v>666</v>
      </c>
      <c r="D430" s="146"/>
      <c r="E430" s="233">
        <v>2641.3737999999998</v>
      </c>
      <c r="F430" s="233">
        <v>3000</v>
      </c>
      <c r="G430" s="225">
        <v>3000</v>
      </c>
    </row>
    <row r="431" spans="1:7" x14ac:dyDescent="0.2">
      <c r="A431" s="147" t="s">
        <v>427</v>
      </c>
      <c r="B431" s="148" t="s">
        <v>1179</v>
      </c>
      <c r="C431" s="148" t="s">
        <v>666</v>
      </c>
      <c r="D431" s="148" t="s">
        <v>428</v>
      </c>
      <c r="E431" s="233">
        <v>2641.3737999999998</v>
      </c>
      <c r="F431" s="233">
        <v>3000</v>
      </c>
      <c r="G431" s="225">
        <v>3000</v>
      </c>
    </row>
    <row r="432" spans="1:7" x14ac:dyDescent="0.2">
      <c r="A432" s="149" t="s">
        <v>427</v>
      </c>
      <c r="B432" s="150" t="s">
        <v>1179</v>
      </c>
      <c r="C432" s="150" t="s">
        <v>667</v>
      </c>
      <c r="D432" s="150" t="s">
        <v>428</v>
      </c>
      <c r="E432" s="233">
        <v>13.373799999999999</v>
      </c>
      <c r="F432" s="233">
        <v>3000</v>
      </c>
      <c r="G432" s="225">
        <v>3000</v>
      </c>
    </row>
    <row r="433" spans="1:7" x14ac:dyDescent="0.2">
      <c r="A433" s="149" t="s">
        <v>427</v>
      </c>
      <c r="B433" s="150" t="s">
        <v>1179</v>
      </c>
      <c r="C433" s="150" t="s">
        <v>1135</v>
      </c>
      <c r="D433" s="150" t="s">
        <v>428</v>
      </c>
      <c r="E433" s="233">
        <v>2628</v>
      </c>
      <c r="F433" s="233">
        <v>0</v>
      </c>
      <c r="G433" s="225">
        <v>0</v>
      </c>
    </row>
    <row r="434" spans="1:7" ht="24.75" thickBot="1" x14ac:dyDescent="0.25">
      <c r="A434" s="139" t="s">
        <v>311</v>
      </c>
      <c r="B434" s="140" t="s">
        <v>1180</v>
      </c>
      <c r="C434" s="140"/>
      <c r="D434" s="140"/>
      <c r="E434" s="228">
        <v>192.95008999999999</v>
      </c>
      <c r="F434" s="228">
        <v>192.95008999999999</v>
      </c>
      <c r="G434" s="236">
        <v>192.95008999999999</v>
      </c>
    </row>
    <row r="435" spans="1:7" ht="24" x14ac:dyDescent="0.2">
      <c r="A435" s="141" t="s">
        <v>549</v>
      </c>
      <c r="B435" s="142" t="s">
        <v>1180</v>
      </c>
      <c r="C435" s="142" t="s">
        <v>550</v>
      </c>
      <c r="D435" s="142"/>
      <c r="E435" s="235">
        <v>192.95008999999999</v>
      </c>
      <c r="F435" s="235">
        <v>192.95008999999999</v>
      </c>
      <c r="G435" s="227">
        <v>192.95008999999999</v>
      </c>
    </row>
    <row r="436" spans="1:7" ht="24" x14ac:dyDescent="0.2">
      <c r="A436" s="143" t="s">
        <v>614</v>
      </c>
      <c r="B436" s="144" t="s">
        <v>1180</v>
      </c>
      <c r="C436" s="144" t="s">
        <v>615</v>
      </c>
      <c r="D436" s="144"/>
      <c r="E436" s="226">
        <v>192.95008999999999</v>
      </c>
      <c r="F436" s="226">
        <v>192.95008999999999</v>
      </c>
      <c r="G436" s="234">
        <v>192.95008999999999</v>
      </c>
    </row>
    <row r="437" spans="1:7" ht="60" x14ac:dyDescent="0.2">
      <c r="A437" s="145" t="s">
        <v>668</v>
      </c>
      <c r="B437" s="146" t="s">
        <v>1180</v>
      </c>
      <c r="C437" s="146" t="s">
        <v>669</v>
      </c>
      <c r="D437" s="146"/>
      <c r="E437" s="233">
        <v>192.95008999999999</v>
      </c>
      <c r="F437" s="233">
        <v>192.95008999999999</v>
      </c>
      <c r="G437" s="225">
        <v>192.95008999999999</v>
      </c>
    </row>
    <row r="438" spans="1:7" ht="24" x14ac:dyDescent="0.2">
      <c r="A438" s="147" t="s">
        <v>402</v>
      </c>
      <c r="B438" s="148" t="s">
        <v>1180</v>
      </c>
      <c r="C438" s="148" t="s">
        <v>669</v>
      </c>
      <c r="D438" s="148" t="s">
        <v>403</v>
      </c>
      <c r="E438" s="233">
        <v>148.196</v>
      </c>
      <c r="F438" s="233">
        <v>148.196</v>
      </c>
      <c r="G438" s="225">
        <v>148.196</v>
      </c>
    </row>
    <row r="439" spans="1:7" ht="24" x14ac:dyDescent="0.2">
      <c r="A439" s="149" t="s">
        <v>402</v>
      </c>
      <c r="B439" s="150" t="s">
        <v>1180</v>
      </c>
      <c r="C439" s="150" t="s">
        <v>670</v>
      </c>
      <c r="D439" s="150" t="s">
        <v>403</v>
      </c>
      <c r="E439" s="233">
        <v>148.196</v>
      </c>
      <c r="F439" s="233">
        <v>148.196</v>
      </c>
      <c r="G439" s="225">
        <v>148.196</v>
      </c>
    </row>
    <row r="440" spans="1:7" ht="48" x14ac:dyDescent="0.2">
      <c r="A440" s="147" t="s">
        <v>407</v>
      </c>
      <c r="B440" s="148" t="s">
        <v>1180</v>
      </c>
      <c r="C440" s="148" t="s">
        <v>669</v>
      </c>
      <c r="D440" s="148" t="s">
        <v>408</v>
      </c>
      <c r="E440" s="233">
        <v>39.156840000000003</v>
      </c>
      <c r="F440" s="233">
        <v>44.754089999999998</v>
      </c>
      <c r="G440" s="225">
        <v>44.754089999999998</v>
      </c>
    </row>
    <row r="441" spans="1:7" ht="48" x14ac:dyDescent="0.2">
      <c r="A441" s="149" t="s">
        <v>407</v>
      </c>
      <c r="B441" s="150" t="s">
        <v>1180</v>
      </c>
      <c r="C441" s="150" t="s">
        <v>670</v>
      </c>
      <c r="D441" s="150" t="s">
        <v>408</v>
      </c>
      <c r="E441" s="233">
        <v>39.156840000000003</v>
      </c>
      <c r="F441" s="233">
        <v>44.754089999999998</v>
      </c>
      <c r="G441" s="225">
        <v>44.754089999999998</v>
      </c>
    </row>
    <row r="442" spans="1:7" x14ac:dyDescent="0.2">
      <c r="A442" s="147" t="s">
        <v>427</v>
      </c>
      <c r="B442" s="148" t="s">
        <v>1180</v>
      </c>
      <c r="C442" s="148" t="s">
        <v>669</v>
      </c>
      <c r="D442" s="148" t="s">
        <v>428</v>
      </c>
      <c r="E442" s="233">
        <v>5.5972499999999998</v>
      </c>
      <c r="F442" s="233">
        <v>0</v>
      </c>
      <c r="G442" s="225">
        <v>0</v>
      </c>
    </row>
    <row r="443" spans="1:7" x14ac:dyDescent="0.2">
      <c r="A443" s="149" t="s">
        <v>427</v>
      </c>
      <c r="B443" s="150" t="s">
        <v>1180</v>
      </c>
      <c r="C443" s="150" t="s">
        <v>670</v>
      </c>
      <c r="D443" s="150" t="s">
        <v>428</v>
      </c>
      <c r="E443" s="233">
        <v>5.5972499999999998</v>
      </c>
      <c r="F443" s="233">
        <v>0</v>
      </c>
      <c r="G443" s="225">
        <v>0</v>
      </c>
    </row>
    <row r="444" spans="1:7" ht="24.75" thickBot="1" x14ac:dyDescent="0.25">
      <c r="A444" s="139" t="s">
        <v>313</v>
      </c>
      <c r="B444" s="140" t="s">
        <v>1181</v>
      </c>
      <c r="C444" s="140"/>
      <c r="D444" s="140"/>
      <c r="E444" s="228">
        <v>3891.9564700000001</v>
      </c>
      <c r="F444" s="228">
        <v>67.400000000000006</v>
      </c>
      <c r="G444" s="236">
        <v>67.400000000000006</v>
      </c>
    </row>
    <row r="445" spans="1:7" ht="24" x14ac:dyDescent="0.2">
      <c r="A445" s="141" t="s">
        <v>549</v>
      </c>
      <c r="B445" s="142" t="s">
        <v>1181</v>
      </c>
      <c r="C445" s="142" t="s">
        <v>550</v>
      </c>
      <c r="D445" s="142"/>
      <c r="E445" s="235">
        <v>3891.9564700000001</v>
      </c>
      <c r="F445" s="235">
        <v>67.400000000000006</v>
      </c>
      <c r="G445" s="227">
        <v>67.400000000000006</v>
      </c>
    </row>
    <row r="446" spans="1:7" ht="24" x14ac:dyDescent="0.2">
      <c r="A446" s="143" t="s">
        <v>644</v>
      </c>
      <c r="B446" s="144" t="s">
        <v>1181</v>
      </c>
      <c r="C446" s="144" t="s">
        <v>645</v>
      </c>
      <c r="D446" s="144"/>
      <c r="E446" s="226">
        <v>3891.9564700000001</v>
      </c>
      <c r="F446" s="226">
        <v>67.400000000000006</v>
      </c>
      <c r="G446" s="234">
        <v>67.400000000000006</v>
      </c>
    </row>
    <row r="447" spans="1:7" x14ac:dyDescent="0.2">
      <c r="A447" s="145" t="s">
        <v>671</v>
      </c>
      <c r="B447" s="146" t="s">
        <v>1181</v>
      </c>
      <c r="C447" s="146" t="s">
        <v>672</v>
      </c>
      <c r="D447" s="146"/>
      <c r="E447" s="233">
        <v>3891.9564700000001</v>
      </c>
      <c r="F447" s="233">
        <v>67.400000000000006</v>
      </c>
      <c r="G447" s="225">
        <v>67.400000000000006</v>
      </c>
    </row>
    <row r="448" spans="1:7" x14ac:dyDescent="0.2">
      <c r="A448" s="147" t="s">
        <v>427</v>
      </c>
      <c r="B448" s="148" t="s">
        <v>1181</v>
      </c>
      <c r="C448" s="148" t="s">
        <v>672</v>
      </c>
      <c r="D448" s="148" t="s">
        <v>428</v>
      </c>
      <c r="E448" s="233">
        <v>3891.9564700000001</v>
      </c>
      <c r="F448" s="233">
        <v>67.400000000000006</v>
      </c>
      <c r="G448" s="225">
        <v>67.400000000000006</v>
      </c>
    </row>
    <row r="449" spans="1:7" x14ac:dyDescent="0.2">
      <c r="A449" s="149" t="s">
        <v>427</v>
      </c>
      <c r="B449" s="150" t="s">
        <v>1181</v>
      </c>
      <c r="C449" s="150" t="s">
        <v>1142</v>
      </c>
      <c r="D449" s="150" t="s">
        <v>428</v>
      </c>
      <c r="E449" s="233">
        <v>2319.7991200000001</v>
      </c>
      <c r="F449" s="233">
        <v>0</v>
      </c>
      <c r="G449" s="225">
        <v>0</v>
      </c>
    </row>
    <row r="450" spans="1:7" x14ac:dyDescent="0.2">
      <c r="A450" s="149" t="s">
        <v>427</v>
      </c>
      <c r="B450" s="150" t="s">
        <v>1181</v>
      </c>
      <c r="C450" s="150" t="s">
        <v>673</v>
      </c>
      <c r="D450" s="150" t="s">
        <v>428</v>
      </c>
      <c r="E450" s="233">
        <v>1504.7573500000001</v>
      </c>
      <c r="F450" s="233">
        <v>0</v>
      </c>
      <c r="G450" s="225">
        <v>0</v>
      </c>
    </row>
    <row r="451" spans="1:7" x14ac:dyDescent="0.2">
      <c r="A451" s="149" t="s">
        <v>427</v>
      </c>
      <c r="B451" s="150" t="s">
        <v>1181</v>
      </c>
      <c r="C451" s="150" t="s">
        <v>674</v>
      </c>
      <c r="D451" s="150" t="s">
        <v>428</v>
      </c>
      <c r="E451" s="233">
        <v>67.400000000000006</v>
      </c>
      <c r="F451" s="233">
        <v>67.400000000000006</v>
      </c>
      <c r="G451" s="225">
        <v>67.400000000000006</v>
      </c>
    </row>
    <row r="452" spans="1:7" ht="13.5" thickBot="1" x14ac:dyDescent="0.25">
      <c r="A452" s="139" t="s">
        <v>316</v>
      </c>
      <c r="B452" s="140" t="s">
        <v>1182</v>
      </c>
      <c r="C452" s="140"/>
      <c r="D452" s="140"/>
      <c r="E452" s="228">
        <v>164590.40750999999</v>
      </c>
      <c r="F452" s="228">
        <v>92370.519849999997</v>
      </c>
      <c r="G452" s="236">
        <v>98641.351699999999</v>
      </c>
    </row>
    <row r="453" spans="1:7" ht="24" x14ac:dyDescent="0.2">
      <c r="A453" s="141" t="s">
        <v>675</v>
      </c>
      <c r="B453" s="142" t="s">
        <v>1182</v>
      </c>
      <c r="C453" s="142" t="s">
        <v>676</v>
      </c>
      <c r="D453" s="142"/>
      <c r="E453" s="235">
        <v>164320.05220999999</v>
      </c>
      <c r="F453" s="235">
        <v>92370.519849999997</v>
      </c>
      <c r="G453" s="227">
        <v>98641.351699999999</v>
      </c>
    </row>
    <row r="454" spans="1:7" ht="24" x14ac:dyDescent="0.2">
      <c r="A454" s="143" t="s">
        <v>677</v>
      </c>
      <c r="B454" s="144" t="s">
        <v>1182</v>
      </c>
      <c r="C454" s="144" t="s">
        <v>678</v>
      </c>
      <c r="D454" s="144"/>
      <c r="E454" s="226">
        <v>96827.054050000006</v>
      </c>
      <c r="F454" s="226">
        <v>92370.519849999997</v>
      </c>
      <c r="G454" s="234">
        <v>98641.351699999999</v>
      </c>
    </row>
    <row r="455" spans="1:7" x14ac:dyDescent="0.2">
      <c r="A455" s="145" t="s">
        <v>826</v>
      </c>
      <c r="B455" s="146" t="s">
        <v>1182</v>
      </c>
      <c r="C455" s="146" t="s">
        <v>827</v>
      </c>
      <c r="D455" s="146"/>
      <c r="E455" s="233">
        <v>90665.36133</v>
      </c>
      <c r="F455" s="233">
        <v>91942.162849999993</v>
      </c>
      <c r="G455" s="225">
        <v>98064.548699999999</v>
      </c>
    </row>
    <row r="456" spans="1:7" x14ac:dyDescent="0.2">
      <c r="A456" s="147" t="s">
        <v>497</v>
      </c>
      <c r="B456" s="148" t="s">
        <v>1182</v>
      </c>
      <c r="C456" s="148" t="s">
        <v>827</v>
      </c>
      <c r="D456" s="148" t="s">
        <v>498</v>
      </c>
      <c r="E456" s="233">
        <v>57690</v>
      </c>
      <c r="F456" s="233">
        <v>62100.869469999998</v>
      </c>
      <c r="G456" s="225">
        <v>67399.229200000002</v>
      </c>
    </row>
    <row r="457" spans="1:7" x14ac:dyDescent="0.2">
      <c r="A457" s="149" t="s">
        <v>497</v>
      </c>
      <c r="B457" s="150" t="s">
        <v>1182</v>
      </c>
      <c r="C457" s="150" t="s">
        <v>828</v>
      </c>
      <c r="D457" s="150" t="s">
        <v>498</v>
      </c>
      <c r="E457" s="233">
        <v>57690</v>
      </c>
      <c r="F457" s="233">
        <v>62100.869469999998</v>
      </c>
      <c r="G457" s="225">
        <v>67399.229200000002</v>
      </c>
    </row>
    <row r="458" spans="1:7" ht="36" x14ac:dyDescent="0.2">
      <c r="A458" s="147" t="s">
        <v>500</v>
      </c>
      <c r="B458" s="148" t="s">
        <v>1182</v>
      </c>
      <c r="C458" s="148" t="s">
        <v>827</v>
      </c>
      <c r="D458" s="148" t="s">
        <v>501</v>
      </c>
      <c r="E458" s="233">
        <v>17243.272550000002</v>
      </c>
      <c r="F458" s="233">
        <v>18864.783380000001</v>
      </c>
      <c r="G458" s="225">
        <v>20563.309499999999</v>
      </c>
    </row>
    <row r="459" spans="1:7" ht="36" x14ac:dyDescent="0.2">
      <c r="A459" s="149" t="s">
        <v>500</v>
      </c>
      <c r="B459" s="150" t="s">
        <v>1182</v>
      </c>
      <c r="C459" s="150" t="s">
        <v>828</v>
      </c>
      <c r="D459" s="150" t="s">
        <v>501</v>
      </c>
      <c r="E459" s="233">
        <v>17243.272550000002</v>
      </c>
      <c r="F459" s="233">
        <v>18864.783380000001</v>
      </c>
      <c r="G459" s="225">
        <v>20563.309499999999</v>
      </c>
    </row>
    <row r="460" spans="1:7" x14ac:dyDescent="0.2">
      <c r="A460" s="147" t="s">
        <v>427</v>
      </c>
      <c r="B460" s="148" t="s">
        <v>1182</v>
      </c>
      <c r="C460" s="148" t="s">
        <v>827</v>
      </c>
      <c r="D460" s="148" t="s">
        <v>428</v>
      </c>
      <c r="E460" s="233">
        <v>15730.854729999999</v>
      </c>
      <c r="F460" s="233">
        <v>10976.51</v>
      </c>
      <c r="G460" s="225">
        <v>10102.01</v>
      </c>
    </row>
    <row r="461" spans="1:7" x14ac:dyDescent="0.2">
      <c r="A461" s="149" t="s">
        <v>427</v>
      </c>
      <c r="B461" s="150" t="s">
        <v>1182</v>
      </c>
      <c r="C461" s="150" t="s">
        <v>829</v>
      </c>
      <c r="D461" s="150" t="s">
        <v>428</v>
      </c>
      <c r="E461" s="233">
        <v>10077.874970000001</v>
      </c>
      <c r="F461" s="233">
        <v>7158.085</v>
      </c>
      <c r="G461" s="225">
        <v>6510.585</v>
      </c>
    </row>
    <row r="462" spans="1:7" x14ac:dyDescent="0.2">
      <c r="A462" s="149" t="s">
        <v>427</v>
      </c>
      <c r="B462" s="150" t="s">
        <v>1182</v>
      </c>
      <c r="C462" s="150" t="s">
        <v>830</v>
      </c>
      <c r="D462" s="150" t="s">
        <v>428</v>
      </c>
      <c r="E462" s="233">
        <v>2296.7498799999998</v>
      </c>
      <c r="F462" s="233">
        <v>0</v>
      </c>
      <c r="G462" s="225">
        <v>0</v>
      </c>
    </row>
    <row r="463" spans="1:7" x14ac:dyDescent="0.2">
      <c r="A463" s="149" t="s">
        <v>427</v>
      </c>
      <c r="B463" s="150" t="s">
        <v>1182</v>
      </c>
      <c r="C463" s="150" t="s">
        <v>828</v>
      </c>
      <c r="D463" s="150" t="s">
        <v>428</v>
      </c>
      <c r="E463" s="233">
        <v>191.42500000000001</v>
      </c>
      <c r="F463" s="233">
        <v>191.42500000000001</v>
      </c>
      <c r="G463" s="225">
        <v>191.42500000000001</v>
      </c>
    </row>
    <row r="464" spans="1:7" x14ac:dyDescent="0.2">
      <c r="A464" s="149" t="s">
        <v>427</v>
      </c>
      <c r="B464" s="150" t="s">
        <v>1182</v>
      </c>
      <c r="C464" s="150" t="s">
        <v>831</v>
      </c>
      <c r="D464" s="150" t="s">
        <v>428</v>
      </c>
      <c r="E464" s="233">
        <v>3044.9058799999998</v>
      </c>
      <c r="F464" s="233">
        <v>3627</v>
      </c>
      <c r="G464" s="225">
        <v>3400</v>
      </c>
    </row>
    <row r="465" spans="1:7" x14ac:dyDescent="0.2">
      <c r="A465" s="149" t="s">
        <v>427</v>
      </c>
      <c r="B465" s="150" t="s">
        <v>1182</v>
      </c>
      <c r="C465" s="150" t="s">
        <v>832</v>
      </c>
      <c r="D465" s="150" t="s">
        <v>428</v>
      </c>
      <c r="E465" s="233">
        <v>119.899</v>
      </c>
      <c r="F465" s="233">
        <v>0</v>
      </c>
      <c r="G465" s="225">
        <v>0</v>
      </c>
    </row>
    <row r="466" spans="1:7" x14ac:dyDescent="0.2">
      <c r="A466" s="147" t="s">
        <v>436</v>
      </c>
      <c r="B466" s="148" t="s">
        <v>1182</v>
      </c>
      <c r="C466" s="148" t="s">
        <v>827</v>
      </c>
      <c r="D466" s="148" t="s">
        <v>437</v>
      </c>
      <c r="E466" s="233">
        <v>1.2340500000000001</v>
      </c>
      <c r="F466" s="233">
        <v>0</v>
      </c>
      <c r="G466" s="225">
        <v>0</v>
      </c>
    </row>
    <row r="467" spans="1:7" x14ac:dyDescent="0.2">
      <c r="A467" s="149" t="s">
        <v>436</v>
      </c>
      <c r="B467" s="150" t="s">
        <v>1182</v>
      </c>
      <c r="C467" s="150" t="s">
        <v>829</v>
      </c>
      <c r="D467" s="150" t="s">
        <v>437</v>
      </c>
      <c r="E467" s="233">
        <v>1.2340500000000001</v>
      </c>
      <c r="F467" s="233">
        <v>0</v>
      </c>
      <c r="G467" s="225">
        <v>0</v>
      </c>
    </row>
    <row r="468" spans="1:7" x14ac:dyDescent="0.2">
      <c r="A468" s="145" t="s">
        <v>698</v>
      </c>
      <c r="B468" s="146" t="s">
        <v>1182</v>
      </c>
      <c r="C468" s="146" t="s">
        <v>833</v>
      </c>
      <c r="D468" s="146"/>
      <c r="E468" s="233">
        <v>842.56782999999996</v>
      </c>
      <c r="F468" s="233">
        <v>104</v>
      </c>
      <c r="G468" s="225">
        <v>104</v>
      </c>
    </row>
    <row r="469" spans="1:7" ht="36" x14ac:dyDescent="0.2">
      <c r="A469" s="147" t="s">
        <v>767</v>
      </c>
      <c r="B469" s="148" t="s">
        <v>1182</v>
      </c>
      <c r="C469" s="148" t="s">
        <v>833</v>
      </c>
      <c r="D469" s="148" t="s">
        <v>768</v>
      </c>
      <c r="E469" s="233">
        <v>842.56782999999996</v>
      </c>
      <c r="F469" s="233">
        <v>104</v>
      </c>
      <c r="G469" s="225">
        <v>104</v>
      </c>
    </row>
    <row r="470" spans="1:7" ht="36" x14ac:dyDescent="0.2">
      <c r="A470" s="149" t="s">
        <v>767</v>
      </c>
      <c r="B470" s="150" t="s">
        <v>1182</v>
      </c>
      <c r="C470" s="150" t="s">
        <v>834</v>
      </c>
      <c r="D470" s="150" t="s">
        <v>768</v>
      </c>
      <c r="E470" s="233">
        <v>672.24336000000005</v>
      </c>
      <c r="F470" s="233">
        <v>104</v>
      </c>
      <c r="G470" s="225">
        <v>104</v>
      </c>
    </row>
    <row r="471" spans="1:7" ht="36" x14ac:dyDescent="0.2">
      <c r="A471" s="149" t="s">
        <v>767</v>
      </c>
      <c r="B471" s="150" t="s">
        <v>1182</v>
      </c>
      <c r="C471" s="150" t="s">
        <v>835</v>
      </c>
      <c r="D471" s="150" t="s">
        <v>768</v>
      </c>
      <c r="E471" s="233">
        <v>170.32446999999999</v>
      </c>
      <c r="F471" s="233">
        <v>0</v>
      </c>
      <c r="G471" s="225">
        <v>0</v>
      </c>
    </row>
    <row r="472" spans="1:7" x14ac:dyDescent="0.2">
      <c r="A472" s="145" t="s">
        <v>438</v>
      </c>
      <c r="B472" s="146" t="s">
        <v>1182</v>
      </c>
      <c r="C472" s="146" t="s">
        <v>836</v>
      </c>
      <c r="D472" s="146"/>
      <c r="E472" s="233">
        <v>858.173</v>
      </c>
      <c r="F472" s="233">
        <v>324.35700000000003</v>
      </c>
      <c r="G472" s="225">
        <v>472.803</v>
      </c>
    </row>
    <row r="473" spans="1:7" ht="24" x14ac:dyDescent="0.2">
      <c r="A473" s="147" t="s">
        <v>440</v>
      </c>
      <c r="B473" s="148" t="s">
        <v>1182</v>
      </c>
      <c r="C473" s="148" t="s">
        <v>836</v>
      </c>
      <c r="D473" s="148" t="s">
        <v>441</v>
      </c>
      <c r="E473" s="233">
        <v>858.173</v>
      </c>
      <c r="F473" s="233">
        <v>324.35700000000003</v>
      </c>
      <c r="G473" s="225">
        <v>472.803</v>
      </c>
    </row>
    <row r="474" spans="1:7" ht="24" x14ac:dyDescent="0.2">
      <c r="A474" s="149" t="s">
        <v>440</v>
      </c>
      <c r="B474" s="150" t="s">
        <v>1182</v>
      </c>
      <c r="C474" s="150" t="s">
        <v>837</v>
      </c>
      <c r="D474" s="150" t="s">
        <v>441</v>
      </c>
      <c r="E474" s="233">
        <v>42.417000000000002</v>
      </c>
      <c r="F474" s="233">
        <v>57.433999999999997</v>
      </c>
      <c r="G474" s="225">
        <v>57.433999999999997</v>
      </c>
    </row>
    <row r="475" spans="1:7" ht="24" x14ac:dyDescent="0.2">
      <c r="A475" s="149" t="s">
        <v>440</v>
      </c>
      <c r="B475" s="150" t="s">
        <v>1182</v>
      </c>
      <c r="C475" s="150" t="s">
        <v>838</v>
      </c>
      <c r="D475" s="150" t="s">
        <v>441</v>
      </c>
      <c r="E475" s="233">
        <v>815.75599999999997</v>
      </c>
      <c r="F475" s="233">
        <v>266.923</v>
      </c>
      <c r="G475" s="225">
        <v>415.36900000000003</v>
      </c>
    </row>
    <row r="476" spans="1:7" ht="24" x14ac:dyDescent="0.2">
      <c r="A476" s="145" t="s">
        <v>679</v>
      </c>
      <c r="B476" s="146" t="s">
        <v>1182</v>
      </c>
      <c r="C476" s="146" t="s">
        <v>680</v>
      </c>
      <c r="D476" s="146"/>
      <c r="E476" s="233">
        <v>4460.9518900000003</v>
      </c>
      <c r="F476" s="233">
        <v>0</v>
      </c>
      <c r="G476" s="225">
        <v>0</v>
      </c>
    </row>
    <row r="477" spans="1:7" ht="36" x14ac:dyDescent="0.2">
      <c r="A477" s="147" t="s">
        <v>622</v>
      </c>
      <c r="B477" s="148" t="s">
        <v>1182</v>
      </c>
      <c r="C477" s="148" t="s">
        <v>680</v>
      </c>
      <c r="D477" s="148" t="s">
        <v>623</v>
      </c>
      <c r="E477" s="233">
        <v>124.49645</v>
      </c>
      <c r="F477" s="233">
        <v>0</v>
      </c>
      <c r="G477" s="225">
        <v>0</v>
      </c>
    </row>
    <row r="478" spans="1:7" ht="36" x14ac:dyDescent="0.2">
      <c r="A478" s="149" t="s">
        <v>622</v>
      </c>
      <c r="B478" s="150" t="s">
        <v>1182</v>
      </c>
      <c r="C478" s="150" t="s">
        <v>839</v>
      </c>
      <c r="D478" s="150" t="s">
        <v>623</v>
      </c>
      <c r="E478" s="233">
        <v>9.6</v>
      </c>
      <c r="F478" s="233">
        <v>0</v>
      </c>
      <c r="G478" s="225">
        <v>0</v>
      </c>
    </row>
    <row r="479" spans="1:7" ht="36" x14ac:dyDescent="0.2">
      <c r="A479" s="149" t="s">
        <v>622</v>
      </c>
      <c r="B479" s="150" t="s">
        <v>1182</v>
      </c>
      <c r="C479" s="150" t="s">
        <v>681</v>
      </c>
      <c r="D479" s="150" t="s">
        <v>623</v>
      </c>
      <c r="E479" s="233">
        <v>114.89645</v>
      </c>
      <c r="F479" s="233">
        <v>0</v>
      </c>
      <c r="G479" s="225">
        <v>0</v>
      </c>
    </row>
    <row r="480" spans="1:7" x14ac:dyDescent="0.2">
      <c r="A480" s="147" t="s">
        <v>427</v>
      </c>
      <c r="B480" s="148" t="s">
        <v>1182</v>
      </c>
      <c r="C480" s="148" t="s">
        <v>680</v>
      </c>
      <c r="D480" s="148" t="s">
        <v>428</v>
      </c>
      <c r="E480" s="233">
        <v>4336.4554399999997</v>
      </c>
      <c r="F480" s="233">
        <v>0</v>
      </c>
      <c r="G480" s="225">
        <v>0</v>
      </c>
    </row>
    <row r="481" spans="1:7" x14ac:dyDescent="0.2">
      <c r="A481" s="149" t="s">
        <v>427</v>
      </c>
      <c r="B481" s="150" t="s">
        <v>1182</v>
      </c>
      <c r="C481" s="150" t="s">
        <v>839</v>
      </c>
      <c r="D481" s="150" t="s">
        <v>428</v>
      </c>
      <c r="E481" s="233">
        <v>40</v>
      </c>
      <c r="F481" s="233">
        <v>0</v>
      </c>
      <c r="G481" s="225">
        <v>0</v>
      </c>
    </row>
    <row r="482" spans="1:7" x14ac:dyDescent="0.2">
      <c r="A482" s="149" t="s">
        <v>427</v>
      </c>
      <c r="B482" s="150" t="s">
        <v>1182</v>
      </c>
      <c r="C482" s="150" t="s">
        <v>681</v>
      </c>
      <c r="D482" s="150" t="s">
        <v>428</v>
      </c>
      <c r="E482" s="233">
        <v>4296.4554399999997</v>
      </c>
      <c r="F482" s="233">
        <v>0</v>
      </c>
      <c r="G482" s="225">
        <v>0</v>
      </c>
    </row>
    <row r="483" spans="1:7" x14ac:dyDescent="0.2">
      <c r="A483" s="143" t="s">
        <v>682</v>
      </c>
      <c r="B483" s="144" t="s">
        <v>1182</v>
      </c>
      <c r="C483" s="144" t="s">
        <v>683</v>
      </c>
      <c r="D483" s="144"/>
      <c r="E483" s="226">
        <v>67492.998160000003</v>
      </c>
      <c r="F483" s="226">
        <v>0</v>
      </c>
      <c r="G483" s="234">
        <v>0</v>
      </c>
    </row>
    <row r="484" spans="1:7" x14ac:dyDescent="0.2">
      <c r="A484" s="145" t="s">
        <v>684</v>
      </c>
      <c r="B484" s="146" t="s">
        <v>1182</v>
      </c>
      <c r="C484" s="146" t="s">
        <v>685</v>
      </c>
      <c r="D484" s="146"/>
      <c r="E484" s="233">
        <v>67492.998160000003</v>
      </c>
      <c r="F484" s="233">
        <v>0</v>
      </c>
      <c r="G484" s="225">
        <v>0</v>
      </c>
    </row>
    <row r="485" spans="1:7" ht="36" x14ac:dyDescent="0.2">
      <c r="A485" s="147" t="s">
        <v>622</v>
      </c>
      <c r="B485" s="148" t="s">
        <v>1182</v>
      </c>
      <c r="C485" s="148" t="s">
        <v>685</v>
      </c>
      <c r="D485" s="148" t="s">
        <v>623</v>
      </c>
      <c r="E485" s="233">
        <v>67492.998160000003</v>
      </c>
      <c r="F485" s="233">
        <v>0</v>
      </c>
      <c r="G485" s="225">
        <v>0</v>
      </c>
    </row>
    <row r="486" spans="1:7" ht="36" x14ac:dyDescent="0.2">
      <c r="A486" s="149" t="s">
        <v>622</v>
      </c>
      <c r="B486" s="150" t="s">
        <v>1182</v>
      </c>
      <c r="C486" s="150" t="s">
        <v>1143</v>
      </c>
      <c r="D486" s="150" t="s">
        <v>623</v>
      </c>
      <c r="E486" s="233">
        <v>60605.957540000003</v>
      </c>
      <c r="F486" s="233">
        <v>0</v>
      </c>
      <c r="G486" s="225">
        <v>0</v>
      </c>
    </row>
    <row r="487" spans="1:7" ht="36" x14ac:dyDescent="0.2">
      <c r="A487" s="149" t="s">
        <v>622</v>
      </c>
      <c r="B487" s="150" t="s">
        <v>1182</v>
      </c>
      <c r="C487" s="150" t="s">
        <v>686</v>
      </c>
      <c r="D487" s="150" t="s">
        <v>623</v>
      </c>
      <c r="E487" s="233">
        <v>6818.17022</v>
      </c>
      <c r="F487" s="233">
        <v>0</v>
      </c>
      <c r="G487" s="225">
        <v>0</v>
      </c>
    </row>
    <row r="488" spans="1:7" ht="36" x14ac:dyDescent="0.2">
      <c r="A488" s="149" t="s">
        <v>622</v>
      </c>
      <c r="B488" s="150" t="s">
        <v>1182</v>
      </c>
      <c r="C488" s="150" t="s">
        <v>687</v>
      </c>
      <c r="D488" s="150" t="s">
        <v>623</v>
      </c>
      <c r="E488" s="233">
        <v>68.870400000000004</v>
      </c>
      <c r="F488" s="233">
        <v>0</v>
      </c>
      <c r="G488" s="225">
        <v>0</v>
      </c>
    </row>
    <row r="489" spans="1:7" ht="24" x14ac:dyDescent="0.2">
      <c r="A489" s="141" t="s">
        <v>450</v>
      </c>
      <c r="B489" s="142" t="s">
        <v>1182</v>
      </c>
      <c r="C489" s="142" t="s">
        <v>451</v>
      </c>
      <c r="D489" s="142"/>
      <c r="E489" s="235">
        <v>270.3553</v>
      </c>
      <c r="F489" s="235">
        <v>0</v>
      </c>
      <c r="G489" s="227">
        <v>0</v>
      </c>
    </row>
    <row r="490" spans="1:7" ht="24" x14ac:dyDescent="0.2">
      <c r="A490" s="224" t="s">
        <v>609</v>
      </c>
      <c r="B490" s="144" t="s">
        <v>1182</v>
      </c>
      <c r="C490" s="144" t="s">
        <v>610</v>
      </c>
      <c r="D490" s="144"/>
      <c r="E490" s="226">
        <v>270.3553</v>
      </c>
      <c r="F490" s="226">
        <v>0</v>
      </c>
      <c r="G490" s="234">
        <v>0</v>
      </c>
    </row>
    <row r="491" spans="1:7" ht="48" x14ac:dyDescent="0.2">
      <c r="A491" s="145" t="s">
        <v>611</v>
      </c>
      <c r="B491" s="146" t="s">
        <v>1182</v>
      </c>
      <c r="C491" s="146" t="s">
        <v>612</v>
      </c>
      <c r="D491" s="146"/>
      <c r="E491" s="233">
        <v>270.3553</v>
      </c>
      <c r="F491" s="233">
        <v>0</v>
      </c>
      <c r="G491" s="225">
        <v>0</v>
      </c>
    </row>
    <row r="492" spans="1:7" ht="36" x14ac:dyDescent="0.2">
      <c r="A492" s="147" t="s">
        <v>606</v>
      </c>
      <c r="B492" s="148" t="s">
        <v>1182</v>
      </c>
      <c r="C492" s="148" t="s">
        <v>612</v>
      </c>
      <c r="D492" s="148" t="s">
        <v>607</v>
      </c>
      <c r="E492" s="233">
        <v>270.3553</v>
      </c>
      <c r="F492" s="233">
        <v>0</v>
      </c>
      <c r="G492" s="225">
        <v>0</v>
      </c>
    </row>
    <row r="493" spans="1:7" ht="36" x14ac:dyDescent="0.2">
      <c r="A493" s="149" t="s">
        <v>606</v>
      </c>
      <c r="B493" s="150" t="s">
        <v>1182</v>
      </c>
      <c r="C493" s="150" t="s">
        <v>625</v>
      </c>
      <c r="D493" s="150" t="s">
        <v>607</v>
      </c>
      <c r="E493" s="233">
        <v>270.3553</v>
      </c>
      <c r="F493" s="233">
        <v>0</v>
      </c>
      <c r="G493" s="225">
        <v>0</v>
      </c>
    </row>
    <row r="494" spans="1:7" ht="13.5" thickBot="1" x14ac:dyDescent="0.25">
      <c r="A494" s="139" t="s">
        <v>317</v>
      </c>
      <c r="B494" s="140" t="s">
        <v>1183</v>
      </c>
      <c r="C494" s="140"/>
      <c r="D494" s="140"/>
      <c r="E494" s="228">
        <v>258279.90229</v>
      </c>
      <c r="F494" s="228">
        <v>235095.46335999999</v>
      </c>
      <c r="G494" s="236">
        <v>246085.53987000001</v>
      </c>
    </row>
    <row r="495" spans="1:7" ht="24" x14ac:dyDescent="0.2">
      <c r="A495" s="141" t="s">
        <v>675</v>
      </c>
      <c r="B495" s="142" t="s">
        <v>1183</v>
      </c>
      <c r="C495" s="142" t="s">
        <v>676</v>
      </c>
      <c r="D495" s="142"/>
      <c r="E495" s="235">
        <v>258279.90229</v>
      </c>
      <c r="F495" s="235">
        <v>235095.46335999999</v>
      </c>
      <c r="G495" s="227">
        <v>246085.53987000001</v>
      </c>
    </row>
    <row r="496" spans="1:7" ht="24" x14ac:dyDescent="0.2">
      <c r="A496" s="143" t="s">
        <v>677</v>
      </c>
      <c r="B496" s="144" t="s">
        <v>1183</v>
      </c>
      <c r="C496" s="144" t="s">
        <v>678</v>
      </c>
      <c r="D496" s="144"/>
      <c r="E496" s="226">
        <v>1184.7460000000001</v>
      </c>
      <c r="F496" s="226">
        <v>998</v>
      </c>
      <c r="G496" s="234">
        <v>849</v>
      </c>
    </row>
    <row r="497" spans="1:7" x14ac:dyDescent="0.2">
      <c r="A497" s="145" t="s">
        <v>826</v>
      </c>
      <c r="B497" s="146" t="s">
        <v>1183</v>
      </c>
      <c r="C497" s="146" t="s">
        <v>827</v>
      </c>
      <c r="D497" s="146"/>
      <c r="E497" s="233">
        <v>1184.7460000000001</v>
      </c>
      <c r="F497" s="233">
        <v>998</v>
      </c>
      <c r="G497" s="225">
        <v>849</v>
      </c>
    </row>
    <row r="498" spans="1:7" x14ac:dyDescent="0.2">
      <c r="A498" s="147" t="s">
        <v>427</v>
      </c>
      <c r="B498" s="148" t="s">
        <v>1183</v>
      </c>
      <c r="C498" s="148" t="s">
        <v>827</v>
      </c>
      <c r="D498" s="148" t="s">
        <v>428</v>
      </c>
      <c r="E498" s="233">
        <v>1184.7460000000001</v>
      </c>
      <c r="F498" s="233">
        <v>998</v>
      </c>
      <c r="G498" s="225">
        <v>849</v>
      </c>
    </row>
    <row r="499" spans="1:7" x14ac:dyDescent="0.2">
      <c r="A499" s="149" t="s">
        <v>427</v>
      </c>
      <c r="B499" s="150" t="s">
        <v>1183</v>
      </c>
      <c r="C499" s="150" t="s">
        <v>831</v>
      </c>
      <c r="D499" s="150" t="s">
        <v>428</v>
      </c>
      <c r="E499" s="233">
        <v>590.49699999999996</v>
      </c>
      <c r="F499" s="233">
        <v>700</v>
      </c>
      <c r="G499" s="225">
        <v>700</v>
      </c>
    </row>
    <row r="500" spans="1:7" x14ac:dyDescent="0.2">
      <c r="A500" s="149" t="s">
        <v>427</v>
      </c>
      <c r="B500" s="150" t="s">
        <v>1183</v>
      </c>
      <c r="C500" s="150" t="s">
        <v>840</v>
      </c>
      <c r="D500" s="150" t="s">
        <v>428</v>
      </c>
      <c r="E500" s="233">
        <v>594.24900000000002</v>
      </c>
      <c r="F500" s="233">
        <v>298</v>
      </c>
      <c r="G500" s="225">
        <v>149</v>
      </c>
    </row>
    <row r="501" spans="1:7" x14ac:dyDescent="0.2">
      <c r="A501" s="143" t="s">
        <v>841</v>
      </c>
      <c r="B501" s="144" t="s">
        <v>1183</v>
      </c>
      <c r="C501" s="144" t="s">
        <v>842</v>
      </c>
      <c r="D501" s="144"/>
      <c r="E501" s="226">
        <v>227351.63654000001</v>
      </c>
      <c r="F501" s="226">
        <v>206842.37604999999</v>
      </c>
      <c r="G501" s="234">
        <v>219260.53714999999</v>
      </c>
    </row>
    <row r="502" spans="1:7" x14ac:dyDescent="0.2">
      <c r="A502" s="145" t="s">
        <v>843</v>
      </c>
      <c r="B502" s="146" t="s">
        <v>1183</v>
      </c>
      <c r="C502" s="146" t="s">
        <v>844</v>
      </c>
      <c r="D502" s="146"/>
      <c r="E502" s="233">
        <v>213216.65320999999</v>
      </c>
      <c r="F502" s="233">
        <v>205905.36105000001</v>
      </c>
      <c r="G502" s="225">
        <v>217294.38615000001</v>
      </c>
    </row>
    <row r="503" spans="1:7" x14ac:dyDescent="0.2">
      <c r="A503" s="147" t="s">
        <v>497</v>
      </c>
      <c r="B503" s="148" t="s">
        <v>1183</v>
      </c>
      <c r="C503" s="148" t="s">
        <v>844</v>
      </c>
      <c r="D503" s="148" t="s">
        <v>498</v>
      </c>
      <c r="E503" s="233">
        <v>74740</v>
      </c>
      <c r="F503" s="233">
        <v>81340</v>
      </c>
      <c r="G503" s="225">
        <v>87640</v>
      </c>
    </row>
    <row r="504" spans="1:7" x14ac:dyDescent="0.2">
      <c r="A504" s="149" t="s">
        <v>497</v>
      </c>
      <c r="B504" s="150" t="s">
        <v>1183</v>
      </c>
      <c r="C504" s="150" t="s">
        <v>845</v>
      </c>
      <c r="D504" s="150" t="s">
        <v>498</v>
      </c>
      <c r="E504" s="233">
        <v>74740</v>
      </c>
      <c r="F504" s="233">
        <v>81340</v>
      </c>
      <c r="G504" s="225">
        <v>87640</v>
      </c>
    </row>
    <row r="505" spans="1:7" ht="36" x14ac:dyDescent="0.2">
      <c r="A505" s="147" t="s">
        <v>500</v>
      </c>
      <c r="B505" s="148" t="s">
        <v>1183</v>
      </c>
      <c r="C505" s="148" t="s">
        <v>844</v>
      </c>
      <c r="D505" s="148" t="s">
        <v>501</v>
      </c>
      <c r="E505" s="233">
        <v>21404.784510000001</v>
      </c>
      <c r="F505" s="233">
        <v>24633.517049999999</v>
      </c>
      <c r="G505" s="225">
        <v>26777.34215</v>
      </c>
    </row>
    <row r="506" spans="1:7" ht="36" x14ac:dyDescent="0.2">
      <c r="A506" s="149" t="s">
        <v>500</v>
      </c>
      <c r="B506" s="150" t="s">
        <v>1183</v>
      </c>
      <c r="C506" s="150" t="s">
        <v>845</v>
      </c>
      <c r="D506" s="150" t="s">
        <v>501</v>
      </c>
      <c r="E506" s="233">
        <v>21404.784510000001</v>
      </c>
      <c r="F506" s="233">
        <v>24633.517049999999</v>
      </c>
      <c r="G506" s="225">
        <v>26777.34215</v>
      </c>
    </row>
    <row r="507" spans="1:7" x14ac:dyDescent="0.2">
      <c r="A507" s="147" t="s">
        <v>427</v>
      </c>
      <c r="B507" s="148" t="s">
        <v>1183</v>
      </c>
      <c r="C507" s="148" t="s">
        <v>844</v>
      </c>
      <c r="D507" s="148" t="s">
        <v>428</v>
      </c>
      <c r="E507" s="233">
        <v>31860.433249999998</v>
      </c>
      <c r="F507" s="233">
        <v>10595.55</v>
      </c>
      <c r="G507" s="225">
        <v>6540.75</v>
      </c>
    </row>
    <row r="508" spans="1:7" x14ac:dyDescent="0.2">
      <c r="A508" s="149" t="s">
        <v>427</v>
      </c>
      <c r="B508" s="150" t="s">
        <v>1183</v>
      </c>
      <c r="C508" s="150" t="s">
        <v>845</v>
      </c>
      <c r="D508" s="150" t="s">
        <v>428</v>
      </c>
      <c r="E508" s="233">
        <v>616.24753999999996</v>
      </c>
      <c r="F508" s="233">
        <v>507.45</v>
      </c>
      <c r="G508" s="225">
        <v>507.45</v>
      </c>
    </row>
    <row r="509" spans="1:7" x14ac:dyDescent="0.2">
      <c r="A509" s="149" t="s">
        <v>427</v>
      </c>
      <c r="B509" s="150" t="s">
        <v>1183</v>
      </c>
      <c r="C509" s="150" t="s">
        <v>846</v>
      </c>
      <c r="D509" s="150" t="s">
        <v>428</v>
      </c>
      <c r="E509" s="233">
        <v>2167.23612</v>
      </c>
      <c r="F509" s="233">
        <v>2227</v>
      </c>
      <c r="G509" s="225">
        <v>2227</v>
      </c>
    </row>
    <row r="510" spans="1:7" x14ac:dyDescent="0.2">
      <c r="A510" s="149" t="s">
        <v>427</v>
      </c>
      <c r="B510" s="150" t="s">
        <v>1183</v>
      </c>
      <c r="C510" s="150" t="s">
        <v>847</v>
      </c>
      <c r="D510" s="150" t="s">
        <v>428</v>
      </c>
      <c r="E510" s="233">
        <v>292.47899999999998</v>
      </c>
      <c r="F510" s="233">
        <v>0</v>
      </c>
      <c r="G510" s="225">
        <v>0</v>
      </c>
    </row>
    <row r="511" spans="1:7" x14ac:dyDescent="0.2">
      <c r="A511" s="149" t="s">
        <v>427</v>
      </c>
      <c r="B511" s="150" t="s">
        <v>1183</v>
      </c>
      <c r="C511" s="150" t="s">
        <v>848</v>
      </c>
      <c r="D511" s="150" t="s">
        <v>428</v>
      </c>
      <c r="E511" s="233">
        <v>26162.481390000001</v>
      </c>
      <c r="F511" s="233">
        <v>7861.1</v>
      </c>
      <c r="G511" s="225">
        <v>3806.3</v>
      </c>
    </row>
    <row r="512" spans="1:7" x14ac:dyDescent="0.2">
      <c r="A512" s="149" t="s">
        <v>427</v>
      </c>
      <c r="B512" s="150" t="s">
        <v>1183</v>
      </c>
      <c r="C512" s="150" t="s">
        <v>849</v>
      </c>
      <c r="D512" s="150" t="s">
        <v>428</v>
      </c>
      <c r="E512" s="233">
        <v>2621.9892</v>
      </c>
      <c r="F512" s="233">
        <v>0</v>
      </c>
      <c r="G512" s="225">
        <v>0</v>
      </c>
    </row>
    <row r="513" spans="1:7" ht="48" x14ac:dyDescent="0.2">
      <c r="A513" s="147" t="s">
        <v>491</v>
      </c>
      <c r="B513" s="148" t="s">
        <v>1183</v>
      </c>
      <c r="C513" s="148" t="s">
        <v>844</v>
      </c>
      <c r="D513" s="148" t="s">
        <v>492</v>
      </c>
      <c r="E513" s="233">
        <v>85210.203760000004</v>
      </c>
      <c r="F513" s="233">
        <v>89324</v>
      </c>
      <c r="G513" s="225">
        <v>96324</v>
      </c>
    </row>
    <row r="514" spans="1:7" ht="48" x14ac:dyDescent="0.2">
      <c r="A514" s="149" t="s">
        <v>491</v>
      </c>
      <c r="B514" s="150" t="s">
        <v>1183</v>
      </c>
      <c r="C514" s="150" t="s">
        <v>845</v>
      </c>
      <c r="D514" s="150" t="s">
        <v>492</v>
      </c>
      <c r="E514" s="233">
        <v>77775</v>
      </c>
      <c r="F514" s="233">
        <v>83775</v>
      </c>
      <c r="G514" s="225">
        <v>90775</v>
      </c>
    </row>
    <row r="515" spans="1:7" ht="48" x14ac:dyDescent="0.2">
      <c r="A515" s="149" t="s">
        <v>491</v>
      </c>
      <c r="B515" s="150" t="s">
        <v>1183</v>
      </c>
      <c r="C515" s="150" t="s">
        <v>847</v>
      </c>
      <c r="D515" s="150" t="s">
        <v>492</v>
      </c>
      <c r="E515" s="233">
        <v>233.34116</v>
      </c>
      <c r="F515" s="233">
        <v>0</v>
      </c>
      <c r="G515" s="225">
        <v>0</v>
      </c>
    </row>
    <row r="516" spans="1:7" ht="48" x14ac:dyDescent="0.2">
      <c r="A516" s="149" t="s">
        <v>491</v>
      </c>
      <c r="B516" s="150" t="s">
        <v>1183</v>
      </c>
      <c r="C516" s="150" t="s">
        <v>848</v>
      </c>
      <c r="D516" s="150" t="s">
        <v>492</v>
      </c>
      <c r="E516" s="233">
        <v>7170.6625999999997</v>
      </c>
      <c r="F516" s="233">
        <v>5549</v>
      </c>
      <c r="G516" s="225">
        <v>5549</v>
      </c>
    </row>
    <row r="517" spans="1:7" ht="48" x14ac:dyDescent="0.2">
      <c r="A517" s="149" t="s">
        <v>491</v>
      </c>
      <c r="B517" s="150" t="s">
        <v>1183</v>
      </c>
      <c r="C517" s="150" t="s">
        <v>849</v>
      </c>
      <c r="D517" s="150" t="s">
        <v>492</v>
      </c>
      <c r="E517" s="233">
        <v>31.2</v>
      </c>
      <c r="F517" s="233">
        <v>0</v>
      </c>
      <c r="G517" s="225">
        <v>0</v>
      </c>
    </row>
    <row r="518" spans="1:7" x14ac:dyDescent="0.2">
      <c r="A518" s="147" t="s">
        <v>436</v>
      </c>
      <c r="B518" s="148" t="s">
        <v>1183</v>
      </c>
      <c r="C518" s="148" t="s">
        <v>844</v>
      </c>
      <c r="D518" s="148" t="s">
        <v>437</v>
      </c>
      <c r="E518" s="233">
        <v>1.23169</v>
      </c>
      <c r="F518" s="233">
        <v>12.294</v>
      </c>
      <c r="G518" s="225">
        <v>12.294</v>
      </c>
    </row>
    <row r="519" spans="1:7" x14ac:dyDescent="0.2">
      <c r="A519" s="149" t="s">
        <v>436</v>
      </c>
      <c r="B519" s="150" t="s">
        <v>1183</v>
      </c>
      <c r="C519" s="150" t="s">
        <v>848</v>
      </c>
      <c r="D519" s="150" t="s">
        <v>437</v>
      </c>
      <c r="E519" s="233">
        <v>1.23169</v>
      </c>
      <c r="F519" s="233">
        <v>12.294</v>
      </c>
      <c r="G519" s="225">
        <v>12.294</v>
      </c>
    </row>
    <row r="520" spans="1:7" ht="24" x14ac:dyDescent="0.2">
      <c r="A520" s="145" t="s">
        <v>850</v>
      </c>
      <c r="B520" s="146" t="s">
        <v>1183</v>
      </c>
      <c r="C520" s="146" t="s">
        <v>851</v>
      </c>
      <c r="D520" s="146"/>
      <c r="E520" s="233">
        <v>774.06600000000003</v>
      </c>
      <c r="F520" s="233">
        <v>0</v>
      </c>
      <c r="G520" s="225">
        <v>0</v>
      </c>
    </row>
    <row r="521" spans="1:7" x14ac:dyDescent="0.2">
      <c r="A521" s="147" t="s">
        <v>427</v>
      </c>
      <c r="B521" s="148" t="s">
        <v>1183</v>
      </c>
      <c r="C521" s="148" t="s">
        <v>851</v>
      </c>
      <c r="D521" s="148" t="s">
        <v>428</v>
      </c>
      <c r="E521" s="233">
        <v>282.27300000000002</v>
      </c>
      <c r="F521" s="233">
        <v>0</v>
      </c>
      <c r="G521" s="225">
        <v>0</v>
      </c>
    </row>
    <row r="522" spans="1:7" x14ac:dyDescent="0.2">
      <c r="A522" s="149" t="s">
        <v>427</v>
      </c>
      <c r="B522" s="150" t="s">
        <v>1183</v>
      </c>
      <c r="C522" s="150" t="s">
        <v>852</v>
      </c>
      <c r="D522" s="150" t="s">
        <v>428</v>
      </c>
      <c r="E522" s="233">
        <v>282.27300000000002</v>
      </c>
      <c r="F522" s="233">
        <v>0</v>
      </c>
      <c r="G522" s="225">
        <v>0</v>
      </c>
    </row>
    <row r="523" spans="1:7" ht="36" x14ac:dyDescent="0.2">
      <c r="A523" s="147" t="s">
        <v>767</v>
      </c>
      <c r="B523" s="148" t="s">
        <v>1183</v>
      </c>
      <c r="C523" s="148" t="s">
        <v>851</v>
      </c>
      <c r="D523" s="148" t="s">
        <v>768</v>
      </c>
      <c r="E523" s="233">
        <v>19.059999999999999</v>
      </c>
      <c r="F523" s="233">
        <v>0</v>
      </c>
      <c r="G523" s="225">
        <v>0</v>
      </c>
    </row>
    <row r="524" spans="1:7" ht="36" x14ac:dyDescent="0.2">
      <c r="A524" s="149" t="s">
        <v>767</v>
      </c>
      <c r="B524" s="150" t="s">
        <v>1183</v>
      </c>
      <c r="C524" s="150" t="s">
        <v>852</v>
      </c>
      <c r="D524" s="150" t="s">
        <v>768</v>
      </c>
      <c r="E524" s="233">
        <v>19.059999999999999</v>
      </c>
      <c r="F524" s="233">
        <v>0</v>
      </c>
      <c r="G524" s="225">
        <v>0</v>
      </c>
    </row>
    <row r="525" spans="1:7" ht="48" x14ac:dyDescent="0.2">
      <c r="A525" s="147" t="s">
        <v>491</v>
      </c>
      <c r="B525" s="148" t="s">
        <v>1183</v>
      </c>
      <c r="C525" s="148" t="s">
        <v>851</v>
      </c>
      <c r="D525" s="148" t="s">
        <v>492</v>
      </c>
      <c r="E525" s="233">
        <v>472.733</v>
      </c>
      <c r="F525" s="233">
        <v>0</v>
      </c>
      <c r="G525" s="225">
        <v>0</v>
      </c>
    </row>
    <row r="526" spans="1:7" ht="48" x14ac:dyDescent="0.2">
      <c r="A526" s="149" t="s">
        <v>491</v>
      </c>
      <c r="B526" s="150" t="s">
        <v>1183</v>
      </c>
      <c r="C526" s="150" t="s">
        <v>852</v>
      </c>
      <c r="D526" s="150" t="s">
        <v>492</v>
      </c>
      <c r="E526" s="233">
        <v>472.733</v>
      </c>
      <c r="F526" s="233">
        <v>0</v>
      </c>
      <c r="G526" s="225">
        <v>0</v>
      </c>
    </row>
    <row r="527" spans="1:7" x14ac:dyDescent="0.2">
      <c r="A527" s="145" t="s">
        <v>698</v>
      </c>
      <c r="B527" s="146" t="s">
        <v>1183</v>
      </c>
      <c r="C527" s="146" t="s">
        <v>853</v>
      </c>
      <c r="D527" s="146"/>
      <c r="E527" s="233">
        <v>6222.2413299999998</v>
      </c>
      <c r="F527" s="233">
        <v>795</v>
      </c>
      <c r="G527" s="225">
        <v>795</v>
      </c>
    </row>
    <row r="528" spans="1:7" ht="36" x14ac:dyDescent="0.2">
      <c r="A528" s="147" t="s">
        <v>767</v>
      </c>
      <c r="B528" s="148" t="s">
        <v>1183</v>
      </c>
      <c r="C528" s="148" t="s">
        <v>853</v>
      </c>
      <c r="D528" s="148" t="s">
        <v>768</v>
      </c>
      <c r="E528" s="233">
        <v>4577.1332300000004</v>
      </c>
      <c r="F528" s="233">
        <v>605</v>
      </c>
      <c r="G528" s="225">
        <v>605</v>
      </c>
    </row>
    <row r="529" spans="1:7" ht="36" x14ac:dyDescent="0.2">
      <c r="A529" s="149" t="s">
        <v>767</v>
      </c>
      <c r="B529" s="150" t="s">
        <v>1183</v>
      </c>
      <c r="C529" s="150" t="s">
        <v>854</v>
      </c>
      <c r="D529" s="150" t="s">
        <v>768</v>
      </c>
      <c r="E529" s="233">
        <v>4153.0511100000003</v>
      </c>
      <c r="F529" s="233">
        <v>605</v>
      </c>
      <c r="G529" s="225">
        <v>605</v>
      </c>
    </row>
    <row r="530" spans="1:7" ht="36" x14ac:dyDescent="0.2">
      <c r="A530" s="149" t="s">
        <v>767</v>
      </c>
      <c r="B530" s="150" t="s">
        <v>1183</v>
      </c>
      <c r="C530" s="150" t="s">
        <v>855</v>
      </c>
      <c r="D530" s="150" t="s">
        <v>768</v>
      </c>
      <c r="E530" s="233">
        <v>424.08211999999997</v>
      </c>
      <c r="F530" s="233">
        <v>0</v>
      </c>
      <c r="G530" s="225">
        <v>0</v>
      </c>
    </row>
    <row r="531" spans="1:7" ht="48" x14ac:dyDescent="0.2">
      <c r="A531" s="147" t="s">
        <v>491</v>
      </c>
      <c r="B531" s="148" t="s">
        <v>1183</v>
      </c>
      <c r="C531" s="148" t="s">
        <v>853</v>
      </c>
      <c r="D531" s="148" t="s">
        <v>492</v>
      </c>
      <c r="E531" s="233">
        <v>1645.1080999999999</v>
      </c>
      <c r="F531" s="233">
        <v>190</v>
      </c>
      <c r="G531" s="225">
        <v>190</v>
      </c>
    </row>
    <row r="532" spans="1:7" ht="48" x14ac:dyDescent="0.2">
      <c r="A532" s="149" t="s">
        <v>491</v>
      </c>
      <c r="B532" s="150" t="s">
        <v>1183</v>
      </c>
      <c r="C532" s="150" t="s">
        <v>854</v>
      </c>
      <c r="D532" s="150" t="s">
        <v>492</v>
      </c>
      <c r="E532" s="233">
        <v>1310.75515</v>
      </c>
      <c r="F532" s="233">
        <v>190</v>
      </c>
      <c r="G532" s="225">
        <v>190</v>
      </c>
    </row>
    <row r="533" spans="1:7" ht="48" x14ac:dyDescent="0.2">
      <c r="A533" s="149" t="s">
        <v>491</v>
      </c>
      <c r="B533" s="150" t="s">
        <v>1183</v>
      </c>
      <c r="C533" s="150" t="s">
        <v>855</v>
      </c>
      <c r="D533" s="150" t="s">
        <v>492</v>
      </c>
      <c r="E533" s="233">
        <v>334.35295000000002</v>
      </c>
      <c r="F533" s="233">
        <v>0</v>
      </c>
      <c r="G533" s="225">
        <v>0</v>
      </c>
    </row>
    <row r="534" spans="1:7" x14ac:dyDescent="0.2">
      <c r="A534" s="145" t="s">
        <v>438</v>
      </c>
      <c r="B534" s="146" t="s">
        <v>1183</v>
      </c>
      <c r="C534" s="146" t="s">
        <v>856</v>
      </c>
      <c r="D534" s="146"/>
      <c r="E534" s="233">
        <v>7138.6760000000004</v>
      </c>
      <c r="F534" s="233">
        <v>142.01499999999999</v>
      </c>
      <c r="G534" s="225">
        <v>1171.1510000000001</v>
      </c>
    </row>
    <row r="535" spans="1:7" ht="48" x14ac:dyDescent="0.2">
      <c r="A535" s="147" t="s">
        <v>491</v>
      </c>
      <c r="B535" s="148" t="s">
        <v>1183</v>
      </c>
      <c r="C535" s="148" t="s">
        <v>856</v>
      </c>
      <c r="D535" s="148" t="s">
        <v>492</v>
      </c>
      <c r="E535" s="233">
        <v>2334.123</v>
      </c>
      <c r="F535" s="233">
        <v>42.417000000000002</v>
      </c>
      <c r="G535" s="225">
        <v>1071.5530000000001</v>
      </c>
    </row>
    <row r="536" spans="1:7" ht="48" x14ac:dyDescent="0.2">
      <c r="A536" s="149" t="s">
        <v>491</v>
      </c>
      <c r="B536" s="150" t="s">
        <v>1183</v>
      </c>
      <c r="C536" s="150" t="s">
        <v>857</v>
      </c>
      <c r="D536" s="150" t="s">
        <v>492</v>
      </c>
      <c r="E536" s="233">
        <v>42.417000000000002</v>
      </c>
      <c r="F536" s="233">
        <v>42.417000000000002</v>
      </c>
      <c r="G536" s="225">
        <v>42.417000000000002</v>
      </c>
    </row>
    <row r="537" spans="1:7" ht="48" x14ac:dyDescent="0.2">
      <c r="A537" s="149" t="s">
        <v>491</v>
      </c>
      <c r="B537" s="150" t="s">
        <v>1183</v>
      </c>
      <c r="C537" s="150" t="s">
        <v>858</v>
      </c>
      <c r="D537" s="150" t="s">
        <v>492</v>
      </c>
      <c r="E537" s="233">
        <v>1029.136</v>
      </c>
      <c r="F537" s="233">
        <v>0</v>
      </c>
      <c r="G537" s="225">
        <v>1029.136</v>
      </c>
    </row>
    <row r="538" spans="1:7" ht="48" x14ac:dyDescent="0.2">
      <c r="A538" s="149" t="s">
        <v>491</v>
      </c>
      <c r="B538" s="150" t="s">
        <v>1183</v>
      </c>
      <c r="C538" s="150" t="s">
        <v>859</v>
      </c>
      <c r="D538" s="150" t="s">
        <v>492</v>
      </c>
      <c r="E538" s="233">
        <v>1262.57</v>
      </c>
      <c r="F538" s="233">
        <v>0</v>
      </c>
      <c r="G538" s="225">
        <v>0</v>
      </c>
    </row>
    <row r="539" spans="1:7" ht="24" x14ac:dyDescent="0.2">
      <c r="A539" s="147" t="s">
        <v>440</v>
      </c>
      <c r="B539" s="148" t="s">
        <v>1183</v>
      </c>
      <c r="C539" s="148" t="s">
        <v>856</v>
      </c>
      <c r="D539" s="148" t="s">
        <v>441</v>
      </c>
      <c r="E539" s="233">
        <v>4804.5529999999999</v>
      </c>
      <c r="F539" s="233">
        <v>99.597999999999999</v>
      </c>
      <c r="G539" s="225">
        <v>99.597999999999999</v>
      </c>
    </row>
    <row r="540" spans="1:7" ht="24" x14ac:dyDescent="0.2">
      <c r="A540" s="149" t="s">
        <v>440</v>
      </c>
      <c r="B540" s="150" t="s">
        <v>1183</v>
      </c>
      <c r="C540" s="150" t="s">
        <v>857</v>
      </c>
      <c r="D540" s="150" t="s">
        <v>441</v>
      </c>
      <c r="E540" s="233">
        <v>337.39800000000002</v>
      </c>
      <c r="F540" s="233">
        <v>3.2930000000000001</v>
      </c>
      <c r="G540" s="225">
        <v>3.2930000000000001</v>
      </c>
    </row>
    <row r="541" spans="1:7" ht="24" x14ac:dyDescent="0.2">
      <c r="A541" s="149" t="s">
        <v>440</v>
      </c>
      <c r="B541" s="150" t="s">
        <v>1183</v>
      </c>
      <c r="C541" s="150" t="s">
        <v>858</v>
      </c>
      <c r="D541" s="150" t="s">
        <v>441</v>
      </c>
      <c r="E541" s="233">
        <v>2493.482</v>
      </c>
      <c r="F541" s="233">
        <v>96.305000000000007</v>
      </c>
      <c r="G541" s="225">
        <v>96.305000000000007</v>
      </c>
    </row>
    <row r="542" spans="1:7" ht="24" x14ac:dyDescent="0.2">
      <c r="A542" s="149" t="s">
        <v>440</v>
      </c>
      <c r="B542" s="150" t="s">
        <v>1183</v>
      </c>
      <c r="C542" s="150" t="s">
        <v>859</v>
      </c>
      <c r="D542" s="150" t="s">
        <v>441</v>
      </c>
      <c r="E542" s="233">
        <v>1973.673</v>
      </c>
      <c r="F542" s="233">
        <v>0</v>
      </c>
      <c r="G542" s="225">
        <v>0</v>
      </c>
    </row>
    <row r="543" spans="1:7" ht="36" x14ac:dyDescent="0.2">
      <c r="A543" s="143" t="s">
        <v>688</v>
      </c>
      <c r="B543" s="144" t="s">
        <v>1183</v>
      </c>
      <c r="C543" s="144" t="s">
        <v>689</v>
      </c>
      <c r="D543" s="144"/>
      <c r="E543" s="226">
        <v>509.00484</v>
      </c>
      <c r="F543" s="226">
        <v>0</v>
      </c>
      <c r="G543" s="234">
        <v>0</v>
      </c>
    </row>
    <row r="544" spans="1:7" ht="24" x14ac:dyDescent="0.2">
      <c r="A544" s="145" t="s">
        <v>690</v>
      </c>
      <c r="B544" s="146" t="s">
        <v>1183</v>
      </c>
      <c r="C544" s="146" t="s">
        <v>691</v>
      </c>
      <c r="D544" s="146"/>
      <c r="E544" s="233">
        <v>509.00484</v>
      </c>
      <c r="F544" s="233">
        <v>0</v>
      </c>
      <c r="G544" s="225">
        <v>0</v>
      </c>
    </row>
    <row r="545" spans="1:7" ht="36" x14ac:dyDescent="0.2">
      <c r="A545" s="147" t="s">
        <v>622</v>
      </c>
      <c r="B545" s="148" t="s">
        <v>1183</v>
      </c>
      <c r="C545" s="148" t="s">
        <v>691</v>
      </c>
      <c r="D545" s="148" t="s">
        <v>623</v>
      </c>
      <c r="E545" s="233">
        <v>264.00484</v>
      </c>
      <c r="F545" s="233">
        <v>0</v>
      </c>
      <c r="G545" s="225">
        <v>0</v>
      </c>
    </row>
    <row r="546" spans="1:7" ht="36" x14ac:dyDescent="0.2">
      <c r="A546" s="149" t="s">
        <v>622</v>
      </c>
      <c r="B546" s="150" t="s">
        <v>1183</v>
      </c>
      <c r="C546" s="150" t="s">
        <v>1144</v>
      </c>
      <c r="D546" s="150" t="s">
        <v>623</v>
      </c>
      <c r="E546" s="233">
        <v>185.78017</v>
      </c>
      <c r="F546" s="233">
        <v>0</v>
      </c>
      <c r="G546" s="225">
        <v>0</v>
      </c>
    </row>
    <row r="547" spans="1:7" ht="36" x14ac:dyDescent="0.2">
      <c r="A547" s="149" t="s">
        <v>622</v>
      </c>
      <c r="B547" s="150" t="s">
        <v>1183</v>
      </c>
      <c r="C547" s="150" t="s">
        <v>692</v>
      </c>
      <c r="D547" s="150" t="s">
        <v>623</v>
      </c>
      <c r="E547" s="233">
        <v>78.224670000000003</v>
      </c>
      <c r="F547" s="233">
        <v>0</v>
      </c>
      <c r="G547" s="225">
        <v>0</v>
      </c>
    </row>
    <row r="548" spans="1:7" x14ac:dyDescent="0.2">
      <c r="A548" s="147" t="s">
        <v>427</v>
      </c>
      <c r="B548" s="148" t="s">
        <v>1183</v>
      </c>
      <c r="C548" s="148" t="s">
        <v>691</v>
      </c>
      <c r="D548" s="148" t="s">
        <v>428</v>
      </c>
      <c r="E548" s="233">
        <v>245</v>
      </c>
      <c r="F548" s="233">
        <v>0</v>
      </c>
      <c r="G548" s="225">
        <v>0</v>
      </c>
    </row>
    <row r="549" spans="1:7" x14ac:dyDescent="0.2">
      <c r="A549" s="149" t="s">
        <v>427</v>
      </c>
      <c r="B549" s="150" t="s">
        <v>1183</v>
      </c>
      <c r="C549" s="150" t="s">
        <v>1144</v>
      </c>
      <c r="D549" s="150" t="s">
        <v>428</v>
      </c>
      <c r="E549" s="233">
        <v>245</v>
      </c>
      <c r="F549" s="233">
        <v>0</v>
      </c>
      <c r="G549" s="225">
        <v>0</v>
      </c>
    </row>
    <row r="550" spans="1:7" x14ac:dyDescent="0.2">
      <c r="A550" s="143" t="s">
        <v>707</v>
      </c>
      <c r="B550" s="144" t="s">
        <v>1183</v>
      </c>
      <c r="C550" s="144" t="s">
        <v>860</v>
      </c>
      <c r="D550" s="144"/>
      <c r="E550" s="226">
        <v>20123.712</v>
      </c>
      <c r="F550" s="226">
        <v>19584.684000000001</v>
      </c>
      <c r="G550" s="234">
        <v>19045.655999999999</v>
      </c>
    </row>
    <row r="551" spans="1:7" x14ac:dyDescent="0.2">
      <c r="A551" s="145" t="s">
        <v>861</v>
      </c>
      <c r="B551" s="146" t="s">
        <v>1183</v>
      </c>
      <c r="C551" s="146" t="s">
        <v>862</v>
      </c>
      <c r="D551" s="146"/>
      <c r="E551" s="233">
        <v>20123.712</v>
      </c>
      <c r="F551" s="233">
        <v>19584.684000000001</v>
      </c>
      <c r="G551" s="225">
        <v>19045.655999999999</v>
      </c>
    </row>
    <row r="552" spans="1:7" x14ac:dyDescent="0.2">
      <c r="A552" s="147" t="s">
        <v>497</v>
      </c>
      <c r="B552" s="148" t="s">
        <v>1183</v>
      </c>
      <c r="C552" s="148" t="s">
        <v>862</v>
      </c>
      <c r="D552" s="148" t="s">
        <v>498</v>
      </c>
      <c r="E552" s="233">
        <v>9108</v>
      </c>
      <c r="F552" s="233">
        <v>8694</v>
      </c>
      <c r="G552" s="225">
        <v>8280</v>
      </c>
    </row>
    <row r="553" spans="1:7" x14ac:dyDescent="0.2">
      <c r="A553" s="149" t="s">
        <v>497</v>
      </c>
      <c r="B553" s="150" t="s">
        <v>1183</v>
      </c>
      <c r="C553" s="150" t="s">
        <v>863</v>
      </c>
      <c r="D553" s="150" t="s">
        <v>498</v>
      </c>
      <c r="E553" s="233">
        <v>9108</v>
      </c>
      <c r="F553" s="233">
        <v>8694</v>
      </c>
      <c r="G553" s="225">
        <v>8280</v>
      </c>
    </row>
    <row r="554" spans="1:7" ht="36" x14ac:dyDescent="0.2">
      <c r="A554" s="147" t="s">
        <v>500</v>
      </c>
      <c r="B554" s="148" t="s">
        <v>1183</v>
      </c>
      <c r="C554" s="148" t="s">
        <v>862</v>
      </c>
      <c r="D554" s="148" t="s">
        <v>501</v>
      </c>
      <c r="E554" s="233">
        <v>2750.616</v>
      </c>
      <c r="F554" s="233">
        <v>2625.5880000000002</v>
      </c>
      <c r="G554" s="225">
        <v>2500.56</v>
      </c>
    </row>
    <row r="555" spans="1:7" ht="36" x14ac:dyDescent="0.2">
      <c r="A555" s="149" t="s">
        <v>500</v>
      </c>
      <c r="B555" s="150" t="s">
        <v>1183</v>
      </c>
      <c r="C555" s="150" t="s">
        <v>863</v>
      </c>
      <c r="D555" s="150" t="s">
        <v>501</v>
      </c>
      <c r="E555" s="233">
        <v>2750.616</v>
      </c>
      <c r="F555" s="233">
        <v>2625.5880000000002</v>
      </c>
      <c r="G555" s="225">
        <v>2500.56</v>
      </c>
    </row>
    <row r="556" spans="1:7" x14ac:dyDescent="0.2">
      <c r="A556" s="147" t="s">
        <v>555</v>
      </c>
      <c r="B556" s="148" t="s">
        <v>1183</v>
      </c>
      <c r="C556" s="148" t="s">
        <v>862</v>
      </c>
      <c r="D556" s="148" t="s">
        <v>556</v>
      </c>
      <c r="E556" s="233">
        <v>8265.0959999999995</v>
      </c>
      <c r="F556" s="233">
        <v>8265.0959999999995</v>
      </c>
      <c r="G556" s="225">
        <v>8265.0959999999995</v>
      </c>
    </row>
    <row r="557" spans="1:7" x14ac:dyDescent="0.2">
      <c r="A557" s="149" t="s">
        <v>555</v>
      </c>
      <c r="B557" s="150" t="s">
        <v>1183</v>
      </c>
      <c r="C557" s="150" t="s">
        <v>863</v>
      </c>
      <c r="D557" s="150" t="s">
        <v>556</v>
      </c>
      <c r="E557" s="233">
        <v>8265.0959999999995</v>
      </c>
      <c r="F557" s="233">
        <v>8265.0959999999995</v>
      </c>
      <c r="G557" s="225">
        <v>8265.0959999999995</v>
      </c>
    </row>
    <row r="558" spans="1:7" x14ac:dyDescent="0.2">
      <c r="A558" s="143" t="s">
        <v>707</v>
      </c>
      <c r="B558" s="144" t="s">
        <v>1183</v>
      </c>
      <c r="C558" s="144" t="s">
        <v>864</v>
      </c>
      <c r="D558" s="144"/>
      <c r="E558" s="226">
        <v>1748.5250000000001</v>
      </c>
      <c r="F558" s="226">
        <v>1775.056</v>
      </c>
      <c r="G558" s="234">
        <v>1807.164</v>
      </c>
    </row>
    <row r="559" spans="1:7" x14ac:dyDescent="0.2">
      <c r="A559" s="145" t="s">
        <v>861</v>
      </c>
      <c r="B559" s="146" t="s">
        <v>1183</v>
      </c>
      <c r="C559" s="146" t="s">
        <v>865</v>
      </c>
      <c r="D559" s="146"/>
      <c r="E559" s="233">
        <v>1748.5250000000001</v>
      </c>
      <c r="F559" s="233">
        <v>1775.056</v>
      </c>
      <c r="G559" s="225">
        <v>1807.164</v>
      </c>
    </row>
    <row r="560" spans="1:7" x14ac:dyDescent="0.2">
      <c r="A560" s="147" t="s">
        <v>497</v>
      </c>
      <c r="B560" s="148" t="s">
        <v>1183</v>
      </c>
      <c r="C560" s="148" t="s">
        <v>865</v>
      </c>
      <c r="D560" s="148" t="s">
        <v>498</v>
      </c>
      <c r="E560" s="233">
        <v>1033.04088</v>
      </c>
      <c r="F560" s="233">
        <v>1048.7156</v>
      </c>
      <c r="G560" s="225">
        <v>1067.6852100000001</v>
      </c>
    </row>
    <row r="561" spans="1:7" x14ac:dyDescent="0.2">
      <c r="A561" s="149" t="s">
        <v>497</v>
      </c>
      <c r="B561" s="150" t="s">
        <v>1183</v>
      </c>
      <c r="C561" s="150" t="s">
        <v>866</v>
      </c>
      <c r="D561" s="150" t="s">
        <v>498</v>
      </c>
      <c r="E561" s="233">
        <v>1033.04088</v>
      </c>
      <c r="F561" s="233">
        <v>1048.7156</v>
      </c>
      <c r="G561" s="225">
        <v>1067.6852100000001</v>
      </c>
    </row>
    <row r="562" spans="1:7" ht="36" x14ac:dyDescent="0.2">
      <c r="A562" s="147" t="s">
        <v>500</v>
      </c>
      <c r="B562" s="148" t="s">
        <v>1183</v>
      </c>
      <c r="C562" s="148" t="s">
        <v>865</v>
      </c>
      <c r="D562" s="148" t="s">
        <v>501</v>
      </c>
      <c r="E562" s="233">
        <v>311.97834999999998</v>
      </c>
      <c r="F562" s="233">
        <v>316.71210000000002</v>
      </c>
      <c r="G562" s="225">
        <v>322.44092999999998</v>
      </c>
    </row>
    <row r="563" spans="1:7" ht="36" x14ac:dyDescent="0.2">
      <c r="A563" s="149" t="s">
        <v>500</v>
      </c>
      <c r="B563" s="150" t="s">
        <v>1183</v>
      </c>
      <c r="C563" s="150" t="s">
        <v>866</v>
      </c>
      <c r="D563" s="150" t="s">
        <v>501</v>
      </c>
      <c r="E563" s="233">
        <v>311.97834999999998</v>
      </c>
      <c r="F563" s="233">
        <v>316.71210000000002</v>
      </c>
      <c r="G563" s="225">
        <v>322.44092999999998</v>
      </c>
    </row>
    <row r="564" spans="1:7" x14ac:dyDescent="0.2">
      <c r="A564" s="147" t="s">
        <v>555</v>
      </c>
      <c r="B564" s="148" t="s">
        <v>1183</v>
      </c>
      <c r="C564" s="148" t="s">
        <v>865</v>
      </c>
      <c r="D564" s="148" t="s">
        <v>556</v>
      </c>
      <c r="E564" s="233">
        <v>403.50576999999998</v>
      </c>
      <c r="F564" s="233">
        <v>409.62830000000002</v>
      </c>
      <c r="G564" s="225">
        <v>417.03786000000002</v>
      </c>
    </row>
    <row r="565" spans="1:7" x14ac:dyDescent="0.2">
      <c r="A565" s="149" t="s">
        <v>555</v>
      </c>
      <c r="B565" s="150" t="s">
        <v>1183</v>
      </c>
      <c r="C565" s="150" t="s">
        <v>866</v>
      </c>
      <c r="D565" s="150" t="s">
        <v>556</v>
      </c>
      <c r="E565" s="233">
        <v>403.50576999999998</v>
      </c>
      <c r="F565" s="233">
        <v>409.62830000000002</v>
      </c>
      <c r="G565" s="225">
        <v>417.03786000000002</v>
      </c>
    </row>
    <row r="566" spans="1:7" x14ac:dyDescent="0.2">
      <c r="A566" s="143" t="s">
        <v>867</v>
      </c>
      <c r="B566" s="144" t="s">
        <v>1183</v>
      </c>
      <c r="C566" s="144" t="s">
        <v>868</v>
      </c>
      <c r="D566" s="144"/>
      <c r="E566" s="226">
        <v>7362.2779099999998</v>
      </c>
      <c r="F566" s="226">
        <v>5895.3473100000001</v>
      </c>
      <c r="G566" s="234">
        <v>5123.1827199999998</v>
      </c>
    </row>
    <row r="567" spans="1:7" ht="24" x14ac:dyDescent="0.2">
      <c r="A567" s="145" t="s">
        <v>869</v>
      </c>
      <c r="B567" s="146" t="s">
        <v>1183</v>
      </c>
      <c r="C567" s="146" t="s">
        <v>870</v>
      </c>
      <c r="D567" s="146"/>
      <c r="E567" s="233">
        <v>7362.2779099999998</v>
      </c>
      <c r="F567" s="233">
        <v>5895.3473100000001</v>
      </c>
      <c r="G567" s="225">
        <v>5123.1827199999998</v>
      </c>
    </row>
    <row r="568" spans="1:7" x14ac:dyDescent="0.2">
      <c r="A568" s="147" t="s">
        <v>427</v>
      </c>
      <c r="B568" s="148" t="s">
        <v>1183</v>
      </c>
      <c r="C568" s="148" t="s">
        <v>870</v>
      </c>
      <c r="D568" s="148" t="s">
        <v>428</v>
      </c>
      <c r="E568" s="233">
        <v>2103.989</v>
      </c>
      <c r="F568" s="233">
        <v>1720.38</v>
      </c>
      <c r="G568" s="225">
        <v>1401.777</v>
      </c>
    </row>
    <row r="569" spans="1:7" x14ac:dyDescent="0.2">
      <c r="A569" s="149" t="s">
        <v>427</v>
      </c>
      <c r="B569" s="150" t="s">
        <v>1183</v>
      </c>
      <c r="C569" s="150" t="s">
        <v>871</v>
      </c>
      <c r="D569" s="150" t="s">
        <v>428</v>
      </c>
      <c r="E569" s="233">
        <v>0</v>
      </c>
      <c r="F569" s="233">
        <v>9.8209999999999997</v>
      </c>
      <c r="G569" s="225">
        <v>8.859</v>
      </c>
    </row>
    <row r="570" spans="1:7" x14ac:dyDescent="0.2">
      <c r="A570" s="149" t="s">
        <v>427</v>
      </c>
      <c r="B570" s="150" t="s">
        <v>1183</v>
      </c>
      <c r="C570" s="150" t="s">
        <v>872</v>
      </c>
      <c r="D570" s="150" t="s">
        <v>428</v>
      </c>
      <c r="E570" s="233">
        <v>2103.989</v>
      </c>
      <c r="F570" s="233">
        <v>1710.559</v>
      </c>
      <c r="G570" s="225">
        <v>1392.9179999999999</v>
      </c>
    </row>
    <row r="571" spans="1:7" x14ac:dyDescent="0.2">
      <c r="A571" s="147" t="s">
        <v>555</v>
      </c>
      <c r="B571" s="148" t="s">
        <v>1183</v>
      </c>
      <c r="C571" s="148" t="s">
        <v>870</v>
      </c>
      <c r="D571" s="148" t="s">
        <v>556</v>
      </c>
      <c r="E571" s="233">
        <v>5258.2889100000002</v>
      </c>
      <c r="F571" s="233">
        <v>4174.96731</v>
      </c>
      <c r="G571" s="225">
        <v>3721.4057200000002</v>
      </c>
    </row>
    <row r="572" spans="1:7" x14ac:dyDescent="0.2">
      <c r="A572" s="149" t="s">
        <v>555</v>
      </c>
      <c r="B572" s="150" t="s">
        <v>1183</v>
      </c>
      <c r="C572" s="150" t="s">
        <v>871</v>
      </c>
      <c r="D572" s="150" t="s">
        <v>556</v>
      </c>
      <c r="E572" s="233">
        <v>5.38</v>
      </c>
      <c r="F572" s="233">
        <v>23.161999999999999</v>
      </c>
      <c r="G572" s="225">
        <v>20.623999999999999</v>
      </c>
    </row>
    <row r="573" spans="1:7" x14ac:dyDescent="0.2">
      <c r="A573" s="149" t="s">
        <v>555</v>
      </c>
      <c r="B573" s="150" t="s">
        <v>1183</v>
      </c>
      <c r="C573" s="150" t="s">
        <v>873</v>
      </c>
      <c r="D573" s="150" t="s">
        <v>556</v>
      </c>
      <c r="E573" s="233">
        <v>1070.5889099999999</v>
      </c>
      <c r="F573" s="233">
        <v>921.80530999999996</v>
      </c>
      <c r="G573" s="225">
        <v>820.78171999999995</v>
      </c>
    </row>
    <row r="574" spans="1:7" x14ac:dyDescent="0.2">
      <c r="A574" s="149" t="s">
        <v>555</v>
      </c>
      <c r="B574" s="150" t="s">
        <v>1183</v>
      </c>
      <c r="C574" s="150" t="s">
        <v>872</v>
      </c>
      <c r="D574" s="150" t="s">
        <v>556</v>
      </c>
      <c r="E574" s="233">
        <v>4182.32</v>
      </c>
      <c r="F574" s="233">
        <v>3230</v>
      </c>
      <c r="G574" s="225">
        <v>2880</v>
      </c>
    </row>
    <row r="575" spans="1:7" ht="13.5" thickBot="1" x14ac:dyDescent="0.25">
      <c r="A575" s="139" t="s">
        <v>318</v>
      </c>
      <c r="B575" s="140" t="s">
        <v>1184</v>
      </c>
      <c r="C575" s="140"/>
      <c r="D575" s="140"/>
      <c r="E575" s="228">
        <v>46667.57647</v>
      </c>
      <c r="F575" s="228">
        <v>36197.584000000003</v>
      </c>
      <c r="G575" s="236">
        <v>37238.701999999997</v>
      </c>
    </row>
    <row r="576" spans="1:7" ht="24" x14ac:dyDescent="0.2">
      <c r="A576" s="141" t="s">
        <v>675</v>
      </c>
      <c r="B576" s="142" t="s">
        <v>1184</v>
      </c>
      <c r="C576" s="142" t="s">
        <v>676</v>
      </c>
      <c r="D576" s="142"/>
      <c r="E576" s="235">
        <v>46657.57647</v>
      </c>
      <c r="F576" s="235">
        <v>36197.584000000003</v>
      </c>
      <c r="G576" s="227">
        <v>37238.701999999997</v>
      </c>
    </row>
    <row r="577" spans="1:7" ht="24" x14ac:dyDescent="0.2">
      <c r="A577" s="143" t="s">
        <v>693</v>
      </c>
      <c r="B577" s="144" t="s">
        <v>1184</v>
      </c>
      <c r="C577" s="144" t="s">
        <v>694</v>
      </c>
      <c r="D577" s="144"/>
      <c r="E577" s="226">
        <v>46657.57647</v>
      </c>
      <c r="F577" s="226">
        <v>36197.584000000003</v>
      </c>
      <c r="G577" s="234">
        <v>37238.701999999997</v>
      </c>
    </row>
    <row r="578" spans="1:7" ht="24" x14ac:dyDescent="0.2">
      <c r="A578" s="145" t="s">
        <v>695</v>
      </c>
      <c r="B578" s="146" t="s">
        <v>1184</v>
      </c>
      <c r="C578" s="146" t="s">
        <v>696</v>
      </c>
      <c r="D578" s="146"/>
      <c r="E578" s="233">
        <v>40001.14097</v>
      </c>
      <c r="F578" s="233">
        <v>32101.25</v>
      </c>
      <c r="G578" s="225">
        <v>32819.949999999997</v>
      </c>
    </row>
    <row r="579" spans="1:7" x14ac:dyDescent="0.2">
      <c r="A579" s="147" t="s">
        <v>497</v>
      </c>
      <c r="B579" s="148" t="s">
        <v>1184</v>
      </c>
      <c r="C579" s="148" t="s">
        <v>696</v>
      </c>
      <c r="D579" s="148" t="s">
        <v>498</v>
      </c>
      <c r="E579" s="233">
        <v>8760</v>
      </c>
      <c r="F579" s="233">
        <v>7570</v>
      </c>
      <c r="G579" s="225">
        <v>7590</v>
      </c>
    </row>
    <row r="580" spans="1:7" x14ac:dyDescent="0.2">
      <c r="A580" s="149" t="s">
        <v>497</v>
      </c>
      <c r="B580" s="150" t="s">
        <v>1184</v>
      </c>
      <c r="C580" s="150" t="s">
        <v>697</v>
      </c>
      <c r="D580" s="150" t="s">
        <v>498</v>
      </c>
      <c r="E580" s="233">
        <v>8760</v>
      </c>
      <c r="F580" s="233">
        <v>7570</v>
      </c>
      <c r="G580" s="225">
        <v>7590</v>
      </c>
    </row>
    <row r="581" spans="1:7" ht="36" x14ac:dyDescent="0.2">
      <c r="A581" s="147" t="s">
        <v>500</v>
      </c>
      <c r="B581" s="148" t="s">
        <v>1184</v>
      </c>
      <c r="C581" s="148" t="s">
        <v>696</v>
      </c>
      <c r="D581" s="148" t="s">
        <v>501</v>
      </c>
      <c r="E581" s="233">
        <v>2340</v>
      </c>
      <c r="F581" s="233">
        <v>1840</v>
      </c>
      <c r="G581" s="225">
        <v>1840</v>
      </c>
    </row>
    <row r="582" spans="1:7" ht="36" x14ac:dyDescent="0.2">
      <c r="A582" s="149" t="s">
        <v>500</v>
      </c>
      <c r="B582" s="150" t="s">
        <v>1184</v>
      </c>
      <c r="C582" s="150" t="s">
        <v>697</v>
      </c>
      <c r="D582" s="150" t="s">
        <v>501</v>
      </c>
      <c r="E582" s="233">
        <v>2340</v>
      </c>
      <c r="F582" s="233">
        <v>1840</v>
      </c>
      <c r="G582" s="225">
        <v>1840</v>
      </c>
    </row>
    <row r="583" spans="1:7" x14ac:dyDescent="0.2">
      <c r="A583" s="147" t="s">
        <v>427</v>
      </c>
      <c r="B583" s="148" t="s">
        <v>1184</v>
      </c>
      <c r="C583" s="148" t="s">
        <v>696</v>
      </c>
      <c r="D583" s="148" t="s">
        <v>428</v>
      </c>
      <c r="E583" s="233">
        <v>3330.72118</v>
      </c>
      <c r="F583" s="233">
        <v>118.45</v>
      </c>
      <c r="G583" s="225">
        <v>118.45</v>
      </c>
    </row>
    <row r="584" spans="1:7" x14ac:dyDescent="0.2">
      <c r="A584" s="149" t="s">
        <v>427</v>
      </c>
      <c r="B584" s="150" t="s">
        <v>1184</v>
      </c>
      <c r="C584" s="150" t="s">
        <v>874</v>
      </c>
      <c r="D584" s="150" t="s">
        <v>428</v>
      </c>
      <c r="E584" s="233">
        <v>22.849</v>
      </c>
      <c r="F584" s="233">
        <v>0</v>
      </c>
      <c r="G584" s="225">
        <v>0</v>
      </c>
    </row>
    <row r="585" spans="1:7" x14ac:dyDescent="0.2">
      <c r="A585" s="149" t="s">
        <v>427</v>
      </c>
      <c r="B585" s="150" t="s">
        <v>1184</v>
      </c>
      <c r="C585" s="150" t="s">
        <v>697</v>
      </c>
      <c r="D585" s="150" t="s">
        <v>428</v>
      </c>
      <c r="E585" s="233">
        <v>2651.4836399999999</v>
      </c>
      <c r="F585" s="233">
        <v>118.45</v>
      </c>
      <c r="G585" s="225">
        <v>118.45</v>
      </c>
    </row>
    <row r="586" spans="1:7" x14ac:dyDescent="0.2">
      <c r="A586" s="149" t="s">
        <v>427</v>
      </c>
      <c r="B586" s="150" t="s">
        <v>1184</v>
      </c>
      <c r="C586" s="150" t="s">
        <v>875</v>
      </c>
      <c r="D586" s="150" t="s">
        <v>428</v>
      </c>
      <c r="E586" s="233">
        <v>656.38854000000003</v>
      </c>
      <c r="F586" s="233">
        <v>0</v>
      </c>
      <c r="G586" s="225">
        <v>0</v>
      </c>
    </row>
    <row r="587" spans="1:7" ht="48" x14ac:dyDescent="0.2">
      <c r="A587" s="147" t="s">
        <v>491</v>
      </c>
      <c r="B587" s="148" t="s">
        <v>1184</v>
      </c>
      <c r="C587" s="148" t="s">
        <v>696</v>
      </c>
      <c r="D587" s="148" t="s">
        <v>492</v>
      </c>
      <c r="E587" s="233">
        <v>25570.368129999999</v>
      </c>
      <c r="F587" s="233">
        <v>22572.799999999999</v>
      </c>
      <c r="G587" s="225">
        <v>23271.5</v>
      </c>
    </row>
    <row r="588" spans="1:7" ht="48" x14ac:dyDescent="0.2">
      <c r="A588" s="149" t="s">
        <v>491</v>
      </c>
      <c r="B588" s="150" t="s">
        <v>1184</v>
      </c>
      <c r="C588" s="150" t="s">
        <v>874</v>
      </c>
      <c r="D588" s="150" t="s">
        <v>492</v>
      </c>
      <c r="E588" s="233">
        <v>49.143000000000001</v>
      </c>
      <c r="F588" s="233">
        <v>0</v>
      </c>
      <c r="G588" s="225">
        <v>0</v>
      </c>
    </row>
    <row r="589" spans="1:7" ht="48" x14ac:dyDescent="0.2">
      <c r="A589" s="149" t="s">
        <v>491</v>
      </c>
      <c r="B589" s="150" t="s">
        <v>1184</v>
      </c>
      <c r="C589" s="150" t="s">
        <v>697</v>
      </c>
      <c r="D589" s="150" t="s">
        <v>492</v>
      </c>
      <c r="E589" s="233">
        <v>25521.225129999999</v>
      </c>
      <c r="F589" s="233">
        <v>22572.799999999999</v>
      </c>
      <c r="G589" s="225">
        <v>23271.5</v>
      </c>
    </row>
    <row r="590" spans="1:7" x14ac:dyDescent="0.2">
      <c r="A590" s="147" t="s">
        <v>436</v>
      </c>
      <c r="B590" s="148" t="s">
        <v>1184</v>
      </c>
      <c r="C590" s="148" t="s">
        <v>696</v>
      </c>
      <c r="D590" s="148" t="s">
        <v>437</v>
      </c>
      <c r="E590" s="233">
        <v>5.1659999999999998E-2</v>
      </c>
      <c r="F590" s="233">
        <v>0</v>
      </c>
      <c r="G590" s="225">
        <v>0</v>
      </c>
    </row>
    <row r="591" spans="1:7" x14ac:dyDescent="0.2">
      <c r="A591" s="149" t="s">
        <v>436</v>
      </c>
      <c r="B591" s="150" t="s">
        <v>1184</v>
      </c>
      <c r="C591" s="150" t="s">
        <v>697</v>
      </c>
      <c r="D591" s="150" t="s">
        <v>437</v>
      </c>
      <c r="E591" s="233">
        <v>5.1659999999999998E-2</v>
      </c>
      <c r="F591" s="233">
        <v>0</v>
      </c>
      <c r="G591" s="225">
        <v>0</v>
      </c>
    </row>
    <row r="592" spans="1:7" x14ac:dyDescent="0.2">
      <c r="A592" s="145" t="s">
        <v>698</v>
      </c>
      <c r="B592" s="146" t="s">
        <v>1184</v>
      </c>
      <c r="C592" s="146" t="s">
        <v>699</v>
      </c>
      <c r="D592" s="146"/>
      <c r="E592" s="233">
        <v>581.12850000000003</v>
      </c>
      <c r="F592" s="233">
        <v>231</v>
      </c>
      <c r="G592" s="225">
        <v>231</v>
      </c>
    </row>
    <row r="593" spans="1:7" ht="36" x14ac:dyDescent="0.2">
      <c r="A593" s="147" t="s">
        <v>767</v>
      </c>
      <c r="B593" s="148" t="s">
        <v>1184</v>
      </c>
      <c r="C593" s="148" t="s">
        <v>699</v>
      </c>
      <c r="D593" s="148" t="s">
        <v>768</v>
      </c>
      <c r="E593" s="233">
        <v>78.000640000000004</v>
      </c>
      <c r="F593" s="233">
        <v>22</v>
      </c>
      <c r="G593" s="225">
        <v>22</v>
      </c>
    </row>
    <row r="594" spans="1:7" ht="36" x14ac:dyDescent="0.2">
      <c r="A594" s="149" t="s">
        <v>767</v>
      </c>
      <c r="B594" s="150" t="s">
        <v>1184</v>
      </c>
      <c r="C594" s="150" t="s">
        <v>700</v>
      </c>
      <c r="D594" s="150" t="s">
        <v>768</v>
      </c>
      <c r="E594" s="233">
        <v>59.549869999999999</v>
      </c>
      <c r="F594" s="233">
        <v>22</v>
      </c>
      <c r="G594" s="225">
        <v>22</v>
      </c>
    </row>
    <row r="595" spans="1:7" ht="36" x14ac:dyDescent="0.2">
      <c r="A595" s="149" t="s">
        <v>767</v>
      </c>
      <c r="B595" s="150" t="s">
        <v>1184</v>
      </c>
      <c r="C595" s="150" t="s">
        <v>876</v>
      </c>
      <c r="D595" s="150" t="s">
        <v>768</v>
      </c>
      <c r="E595" s="233">
        <v>18.450769999999999</v>
      </c>
      <c r="F595" s="233">
        <v>0</v>
      </c>
      <c r="G595" s="225">
        <v>0</v>
      </c>
    </row>
    <row r="596" spans="1:7" ht="48" x14ac:dyDescent="0.2">
      <c r="A596" s="147" t="s">
        <v>491</v>
      </c>
      <c r="B596" s="148" t="s">
        <v>1184</v>
      </c>
      <c r="C596" s="148" t="s">
        <v>699</v>
      </c>
      <c r="D596" s="148" t="s">
        <v>492</v>
      </c>
      <c r="E596" s="233">
        <v>503.12786</v>
      </c>
      <c r="F596" s="233">
        <v>209</v>
      </c>
      <c r="G596" s="225">
        <v>209</v>
      </c>
    </row>
    <row r="597" spans="1:7" ht="48" x14ac:dyDescent="0.2">
      <c r="A597" s="149" t="s">
        <v>491</v>
      </c>
      <c r="B597" s="150" t="s">
        <v>1184</v>
      </c>
      <c r="C597" s="150" t="s">
        <v>700</v>
      </c>
      <c r="D597" s="150" t="s">
        <v>492</v>
      </c>
      <c r="E597" s="233">
        <v>456.66579000000002</v>
      </c>
      <c r="F597" s="233">
        <v>209</v>
      </c>
      <c r="G597" s="225">
        <v>209</v>
      </c>
    </row>
    <row r="598" spans="1:7" ht="48" x14ac:dyDescent="0.2">
      <c r="A598" s="149" t="s">
        <v>491</v>
      </c>
      <c r="B598" s="150" t="s">
        <v>1184</v>
      </c>
      <c r="C598" s="150" t="s">
        <v>876</v>
      </c>
      <c r="D598" s="150" t="s">
        <v>492</v>
      </c>
      <c r="E598" s="233">
        <v>46.462069999999997</v>
      </c>
      <c r="F598" s="233">
        <v>0</v>
      </c>
      <c r="G598" s="225">
        <v>0</v>
      </c>
    </row>
    <row r="599" spans="1:7" x14ac:dyDescent="0.2">
      <c r="A599" s="145" t="s">
        <v>438</v>
      </c>
      <c r="B599" s="146" t="s">
        <v>1184</v>
      </c>
      <c r="C599" s="146" t="s">
        <v>701</v>
      </c>
      <c r="D599" s="146"/>
      <c r="E599" s="233">
        <v>2340.107</v>
      </c>
      <c r="F599" s="233">
        <v>165.334</v>
      </c>
      <c r="G599" s="225">
        <v>487.75200000000001</v>
      </c>
    </row>
    <row r="600" spans="1:7" ht="48" x14ac:dyDescent="0.2">
      <c r="A600" s="147" t="s">
        <v>491</v>
      </c>
      <c r="B600" s="148" t="s">
        <v>1184</v>
      </c>
      <c r="C600" s="148" t="s">
        <v>701</v>
      </c>
      <c r="D600" s="148" t="s">
        <v>492</v>
      </c>
      <c r="E600" s="233">
        <v>50.256999999999998</v>
      </c>
      <c r="F600" s="233">
        <v>28.562000000000001</v>
      </c>
      <c r="G600" s="225">
        <v>28.562000000000001</v>
      </c>
    </row>
    <row r="601" spans="1:7" ht="48" x14ac:dyDescent="0.2">
      <c r="A601" s="149" t="s">
        <v>491</v>
      </c>
      <c r="B601" s="150" t="s">
        <v>1184</v>
      </c>
      <c r="C601" s="150" t="s">
        <v>702</v>
      </c>
      <c r="D601" s="150" t="s">
        <v>492</v>
      </c>
      <c r="E601" s="233">
        <v>21.63</v>
      </c>
      <c r="F601" s="233">
        <v>13.561999999999999</v>
      </c>
      <c r="G601" s="225">
        <v>13.561999999999999</v>
      </c>
    </row>
    <row r="602" spans="1:7" ht="48" x14ac:dyDescent="0.2">
      <c r="A602" s="149" t="s">
        <v>491</v>
      </c>
      <c r="B602" s="150" t="s">
        <v>1184</v>
      </c>
      <c r="C602" s="150" t="s">
        <v>703</v>
      </c>
      <c r="D602" s="150" t="s">
        <v>492</v>
      </c>
      <c r="E602" s="233">
        <v>15</v>
      </c>
      <c r="F602" s="233">
        <v>15</v>
      </c>
      <c r="G602" s="225">
        <v>15</v>
      </c>
    </row>
    <row r="603" spans="1:7" ht="48" x14ac:dyDescent="0.2">
      <c r="A603" s="149" t="s">
        <v>491</v>
      </c>
      <c r="B603" s="150" t="s">
        <v>1184</v>
      </c>
      <c r="C603" s="150" t="s">
        <v>704</v>
      </c>
      <c r="D603" s="150" t="s">
        <v>492</v>
      </c>
      <c r="E603" s="233">
        <v>13.627000000000001</v>
      </c>
      <c r="F603" s="233">
        <v>0</v>
      </c>
      <c r="G603" s="225">
        <v>0</v>
      </c>
    </row>
    <row r="604" spans="1:7" ht="24" x14ac:dyDescent="0.2">
      <c r="A604" s="147" t="s">
        <v>440</v>
      </c>
      <c r="B604" s="148" t="s">
        <v>1184</v>
      </c>
      <c r="C604" s="148" t="s">
        <v>701</v>
      </c>
      <c r="D604" s="148" t="s">
        <v>441</v>
      </c>
      <c r="E604" s="233">
        <v>2289.85</v>
      </c>
      <c r="F604" s="233">
        <v>136.77199999999999</v>
      </c>
      <c r="G604" s="225">
        <v>459.19</v>
      </c>
    </row>
    <row r="605" spans="1:7" ht="24" x14ac:dyDescent="0.2">
      <c r="A605" s="149" t="s">
        <v>440</v>
      </c>
      <c r="B605" s="150" t="s">
        <v>1184</v>
      </c>
      <c r="C605" s="150" t="s">
        <v>702</v>
      </c>
      <c r="D605" s="150" t="s">
        <v>441</v>
      </c>
      <c r="E605" s="233">
        <v>200.999</v>
      </c>
      <c r="F605" s="233">
        <v>0</v>
      </c>
      <c r="G605" s="225">
        <v>0</v>
      </c>
    </row>
    <row r="606" spans="1:7" ht="24" x14ac:dyDescent="0.2">
      <c r="A606" s="149" t="s">
        <v>440</v>
      </c>
      <c r="B606" s="150" t="s">
        <v>1184</v>
      </c>
      <c r="C606" s="150" t="s">
        <v>703</v>
      </c>
      <c r="D606" s="150" t="s">
        <v>441</v>
      </c>
      <c r="E606" s="233">
        <v>1024.854</v>
      </c>
      <c r="F606" s="233">
        <v>136.77199999999999</v>
      </c>
      <c r="G606" s="225">
        <v>459.19</v>
      </c>
    </row>
    <row r="607" spans="1:7" ht="24" x14ac:dyDescent="0.2">
      <c r="A607" s="149" t="s">
        <v>440</v>
      </c>
      <c r="B607" s="150" t="s">
        <v>1184</v>
      </c>
      <c r="C607" s="150" t="s">
        <v>704</v>
      </c>
      <c r="D607" s="150" t="s">
        <v>441</v>
      </c>
      <c r="E607" s="233">
        <v>1063.9970000000001</v>
      </c>
      <c r="F607" s="233">
        <v>0</v>
      </c>
      <c r="G607" s="225">
        <v>0</v>
      </c>
    </row>
    <row r="608" spans="1:7" x14ac:dyDescent="0.2">
      <c r="A608" s="145" t="s">
        <v>486</v>
      </c>
      <c r="B608" s="146" t="s">
        <v>1184</v>
      </c>
      <c r="C608" s="146" t="s">
        <v>705</v>
      </c>
      <c r="D608" s="146"/>
      <c r="E608" s="233">
        <v>35.200000000000003</v>
      </c>
      <c r="F608" s="233">
        <v>0</v>
      </c>
      <c r="G608" s="225">
        <v>0</v>
      </c>
    </row>
    <row r="609" spans="1:7" x14ac:dyDescent="0.2">
      <c r="A609" s="147" t="s">
        <v>427</v>
      </c>
      <c r="B609" s="148" t="s">
        <v>1184</v>
      </c>
      <c r="C609" s="148" t="s">
        <v>705</v>
      </c>
      <c r="D609" s="148" t="s">
        <v>428</v>
      </c>
      <c r="E609" s="233">
        <v>35.200000000000003</v>
      </c>
      <c r="F609" s="233">
        <v>0</v>
      </c>
      <c r="G609" s="225">
        <v>0</v>
      </c>
    </row>
    <row r="610" spans="1:7" x14ac:dyDescent="0.2">
      <c r="A610" s="149" t="s">
        <v>427</v>
      </c>
      <c r="B610" s="150" t="s">
        <v>1184</v>
      </c>
      <c r="C610" s="150" t="s">
        <v>706</v>
      </c>
      <c r="D610" s="150" t="s">
        <v>428</v>
      </c>
      <c r="E610" s="233">
        <v>5</v>
      </c>
      <c r="F610" s="233">
        <v>0</v>
      </c>
      <c r="G610" s="225">
        <v>0</v>
      </c>
    </row>
    <row r="611" spans="1:7" x14ac:dyDescent="0.2">
      <c r="A611" s="149" t="s">
        <v>427</v>
      </c>
      <c r="B611" s="150" t="s">
        <v>1184</v>
      </c>
      <c r="C611" s="150" t="s">
        <v>877</v>
      </c>
      <c r="D611" s="150" t="s">
        <v>428</v>
      </c>
      <c r="E611" s="233">
        <v>30.2</v>
      </c>
      <c r="F611" s="233">
        <v>0</v>
      </c>
      <c r="G611" s="225">
        <v>0</v>
      </c>
    </row>
    <row r="612" spans="1:7" ht="48" x14ac:dyDescent="0.2">
      <c r="A612" s="145" t="s">
        <v>878</v>
      </c>
      <c r="B612" s="146" t="s">
        <v>1184</v>
      </c>
      <c r="C612" s="146" t="s">
        <v>879</v>
      </c>
      <c r="D612" s="146"/>
      <c r="E612" s="233">
        <v>3700</v>
      </c>
      <c r="F612" s="233">
        <v>3700</v>
      </c>
      <c r="G612" s="225">
        <v>3700</v>
      </c>
    </row>
    <row r="613" spans="1:7" x14ac:dyDescent="0.2">
      <c r="A613" s="147" t="s">
        <v>497</v>
      </c>
      <c r="B613" s="148" t="s">
        <v>1184</v>
      </c>
      <c r="C613" s="148" t="s">
        <v>879</v>
      </c>
      <c r="D613" s="148" t="s">
        <v>498</v>
      </c>
      <c r="E613" s="233">
        <v>540</v>
      </c>
      <c r="F613" s="233">
        <v>540</v>
      </c>
      <c r="G613" s="225">
        <v>540</v>
      </c>
    </row>
    <row r="614" spans="1:7" x14ac:dyDescent="0.2">
      <c r="A614" s="149" t="s">
        <v>497</v>
      </c>
      <c r="B614" s="150" t="s">
        <v>1184</v>
      </c>
      <c r="C614" s="150" t="s">
        <v>880</v>
      </c>
      <c r="D614" s="150" t="s">
        <v>498</v>
      </c>
      <c r="E614" s="233">
        <v>540</v>
      </c>
      <c r="F614" s="233">
        <v>540</v>
      </c>
      <c r="G614" s="225">
        <v>540</v>
      </c>
    </row>
    <row r="615" spans="1:7" ht="36" x14ac:dyDescent="0.2">
      <c r="A615" s="147" t="s">
        <v>500</v>
      </c>
      <c r="B615" s="148" t="s">
        <v>1184</v>
      </c>
      <c r="C615" s="148" t="s">
        <v>879</v>
      </c>
      <c r="D615" s="148" t="s">
        <v>501</v>
      </c>
      <c r="E615" s="233">
        <v>160</v>
      </c>
      <c r="F615" s="233">
        <v>160</v>
      </c>
      <c r="G615" s="225">
        <v>160</v>
      </c>
    </row>
    <row r="616" spans="1:7" ht="36" x14ac:dyDescent="0.2">
      <c r="A616" s="149" t="s">
        <v>500</v>
      </c>
      <c r="B616" s="150" t="s">
        <v>1184</v>
      </c>
      <c r="C616" s="150" t="s">
        <v>880</v>
      </c>
      <c r="D616" s="150" t="s">
        <v>501</v>
      </c>
      <c r="E616" s="233">
        <v>160</v>
      </c>
      <c r="F616" s="233">
        <v>160</v>
      </c>
      <c r="G616" s="225">
        <v>160</v>
      </c>
    </row>
    <row r="617" spans="1:7" ht="72" x14ac:dyDescent="0.2">
      <c r="A617" s="147" t="s">
        <v>881</v>
      </c>
      <c r="B617" s="148" t="s">
        <v>1184</v>
      </c>
      <c r="C617" s="148" t="s">
        <v>879</v>
      </c>
      <c r="D617" s="148" t="s">
        <v>882</v>
      </c>
      <c r="E617" s="233">
        <v>3000</v>
      </c>
      <c r="F617" s="233">
        <v>3000</v>
      </c>
      <c r="G617" s="225">
        <v>3000</v>
      </c>
    </row>
    <row r="618" spans="1:7" ht="72" x14ac:dyDescent="0.2">
      <c r="A618" s="149" t="s">
        <v>881</v>
      </c>
      <c r="B618" s="150" t="s">
        <v>1184</v>
      </c>
      <c r="C618" s="150" t="s">
        <v>880</v>
      </c>
      <c r="D618" s="150" t="s">
        <v>882</v>
      </c>
      <c r="E618" s="233">
        <v>3000</v>
      </c>
      <c r="F618" s="233">
        <v>3000</v>
      </c>
      <c r="G618" s="225">
        <v>3000</v>
      </c>
    </row>
    <row r="619" spans="1:7" ht="24" x14ac:dyDescent="0.2">
      <c r="A619" s="141" t="s">
        <v>396</v>
      </c>
      <c r="B619" s="142" t="s">
        <v>1184</v>
      </c>
      <c r="C619" s="142" t="s">
        <v>397</v>
      </c>
      <c r="D619" s="142"/>
      <c r="E619" s="235">
        <v>10</v>
      </c>
      <c r="F619" s="235">
        <v>0</v>
      </c>
      <c r="G619" s="227">
        <v>0</v>
      </c>
    </row>
    <row r="620" spans="1:7" ht="24" x14ac:dyDescent="0.2">
      <c r="A620" s="143" t="s">
        <v>468</v>
      </c>
      <c r="B620" s="144" t="s">
        <v>1184</v>
      </c>
      <c r="C620" s="144" t="s">
        <v>469</v>
      </c>
      <c r="D620" s="144"/>
      <c r="E620" s="226">
        <v>10</v>
      </c>
      <c r="F620" s="226">
        <v>0</v>
      </c>
      <c r="G620" s="234">
        <v>0</v>
      </c>
    </row>
    <row r="621" spans="1:7" x14ac:dyDescent="0.2">
      <c r="A621" s="145" t="s">
        <v>477</v>
      </c>
      <c r="B621" s="146" t="s">
        <v>1184</v>
      </c>
      <c r="C621" s="146" t="s">
        <v>478</v>
      </c>
      <c r="D621" s="146"/>
      <c r="E621" s="233">
        <v>10</v>
      </c>
      <c r="F621" s="233">
        <v>0</v>
      </c>
      <c r="G621" s="225">
        <v>0</v>
      </c>
    </row>
    <row r="622" spans="1:7" x14ac:dyDescent="0.2">
      <c r="A622" s="147" t="s">
        <v>427</v>
      </c>
      <c r="B622" s="148" t="s">
        <v>1184</v>
      </c>
      <c r="C622" s="148" t="s">
        <v>478</v>
      </c>
      <c r="D622" s="148" t="s">
        <v>428</v>
      </c>
      <c r="E622" s="233">
        <v>10</v>
      </c>
      <c r="F622" s="233">
        <v>0</v>
      </c>
      <c r="G622" s="225">
        <v>0</v>
      </c>
    </row>
    <row r="623" spans="1:7" x14ac:dyDescent="0.2">
      <c r="A623" s="149" t="s">
        <v>427</v>
      </c>
      <c r="B623" s="150" t="s">
        <v>1184</v>
      </c>
      <c r="C623" s="150" t="s">
        <v>479</v>
      </c>
      <c r="D623" s="150" t="s">
        <v>428</v>
      </c>
      <c r="E623" s="233">
        <v>10</v>
      </c>
      <c r="F623" s="233">
        <v>0</v>
      </c>
      <c r="G623" s="225">
        <v>0</v>
      </c>
    </row>
    <row r="624" spans="1:7" ht="13.5" thickBot="1" x14ac:dyDescent="0.25">
      <c r="A624" s="139" t="s">
        <v>319</v>
      </c>
      <c r="B624" s="140" t="s">
        <v>1185</v>
      </c>
      <c r="C624" s="140"/>
      <c r="D624" s="140"/>
      <c r="E624" s="228">
        <v>3712.6077399999999</v>
      </c>
      <c r="F624" s="228">
        <v>0</v>
      </c>
      <c r="G624" s="236">
        <v>0</v>
      </c>
    </row>
    <row r="625" spans="1:7" ht="24" x14ac:dyDescent="0.2">
      <c r="A625" s="141" t="s">
        <v>675</v>
      </c>
      <c r="B625" s="142" t="s">
        <v>1185</v>
      </c>
      <c r="C625" s="142" t="s">
        <v>676</v>
      </c>
      <c r="D625" s="142"/>
      <c r="E625" s="235">
        <v>952.35274000000004</v>
      </c>
      <c r="F625" s="235">
        <v>0</v>
      </c>
      <c r="G625" s="227">
        <v>0</v>
      </c>
    </row>
    <row r="626" spans="1:7" ht="24" x14ac:dyDescent="0.2">
      <c r="A626" s="143" t="s">
        <v>883</v>
      </c>
      <c r="B626" s="144" t="s">
        <v>1185</v>
      </c>
      <c r="C626" s="144" t="s">
        <v>884</v>
      </c>
      <c r="D626" s="144"/>
      <c r="E626" s="226">
        <v>447.30223999999998</v>
      </c>
      <c r="F626" s="226">
        <v>0</v>
      </c>
      <c r="G626" s="234">
        <v>0</v>
      </c>
    </row>
    <row r="627" spans="1:7" ht="36" x14ac:dyDescent="0.2">
      <c r="A627" s="145" t="s">
        <v>885</v>
      </c>
      <c r="B627" s="146" t="s">
        <v>1185</v>
      </c>
      <c r="C627" s="146" t="s">
        <v>886</v>
      </c>
      <c r="D627" s="146"/>
      <c r="E627" s="233">
        <v>200</v>
      </c>
      <c r="F627" s="233">
        <v>0</v>
      </c>
      <c r="G627" s="225">
        <v>0</v>
      </c>
    </row>
    <row r="628" spans="1:7" x14ac:dyDescent="0.2">
      <c r="A628" s="147" t="s">
        <v>427</v>
      </c>
      <c r="B628" s="148" t="s">
        <v>1185</v>
      </c>
      <c r="C628" s="148" t="s">
        <v>886</v>
      </c>
      <c r="D628" s="148" t="s">
        <v>428</v>
      </c>
      <c r="E628" s="233">
        <v>200</v>
      </c>
      <c r="F628" s="233">
        <v>0</v>
      </c>
      <c r="G628" s="225">
        <v>0</v>
      </c>
    </row>
    <row r="629" spans="1:7" x14ac:dyDescent="0.2">
      <c r="A629" s="149" t="s">
        <v>427</v>
      </c>
      <c r="B629" s="150" t="s">
        <v>1185</v>
      </c>
      <c r="C629" s="150" t="s">
        <v>887</v>
      </c>
      <c r="D629" s="150" t="s">
        <v>428</v>
      </c>
      <c r="E629" s="233">
        <v>200</v>
      </c>
      <c r="F629" s="233">
        <v>0</v>
      </c>
      <c r="G629" s="225">
        <v>0</v>
      </c>
    </row>
    <row r="630" spans="1:7" x14ac:dyDescent="0.2">
      <c r="A630" s="145" t="s">
        <v>486</v>
      </c>
      <c r="B630" s="146" t="s">
        <v>1185</v>
      </c>
      <c r="C630" s="146" t="s">
        <v>1149</v>
      </c>
      <c r="D630" s="146"/>
      <c r="E630" s="233">
        <v>247.30224000000001</v>
      </c>
      <c r="F630" s="233">
        <v>0</v>
      </c>
      <c r="G630" s="225">
        <v>0</v>
      </c>
    </row>
    <row r="631" spans="1:7" x14ac:dyDescent="0.2">
      <c r="A631" s="147" t="s">
        <v>555</v>
      </c>
      <c r="B631" s="148" t="s">
        <v>1185</v>
      </c>
      <c r="C631" s="148" t="s">
        <v>1149</v>
      </c>
      <c r="D631" s="148" t="s">
        <v>556</v>
      </c>
      <c r="E631" s="233">
        <v>247.30224000000001</v>
      </c>
      <c r="F631" s="233">
        <v>0</v>
      </c>
      <c r="G631" s="225">
        <v>0</v>
      </c>
    </row>
    <row r="632" spans="1:7" x14ac:dyDescent="0.2">
      <c r="A632" s="149" t="s">
        <v>555</v>
      </c>
      <c r="B632" s="150" t="s">
        <v>1185</v>
      </c>
      <c r="C632" s="150" t="s">
        <v>1158</v>
      </c>
      <c r="D632" s="150" t="s">
        <v>556</v>
      </c>
      <c r="E632" s="233">
        <v>247.30224000000001</v>
      </c>
      <c r="F632" s="233">
        <v>0</v>
      </c>
      <c r="G632" s="225">
        <v>0</v>
      </c>
    </row>
    <row r="633" spans="1:7" x14ac:dyDescent="0.2">
      <c r="A633" s="143" t="s">
        <v>707</v>
      </c>
      <c r="B633" s="144" t="s">
        <v>1185</v>
      </c>
      <c r="C633" s="144" t="s">
        <v>708</v>
      </c>
      <c r="D633" s="144"/>
      <c r="E633" s="226">
        <v>505.0505</v>
      </c>
      <c r="F633" s="226">
        <v>0</v>
      </c>
      <c r="G633" s="234">
        <v>0</v>
      </c>
    </row>
    <row r="634" spans="1:7" ht="24" x14ac:dyDescent="0.2">
      <c r="A634" s="145" t="s">
        <v>709</v>
      </c>
      <c r="B634" s="146" t="s">
        <v>1185</v>
      </c>
      <c r="C634" s="146" t="s">
        <v>710</v>
      </c>
      <c r="D634" s="146"/>
      <c r="E634" s="233">
        <v>505.0505</v>
      </c>
      <c r="F634" s="233">
        <v>0</v>
      </c>
      <c r="G634" s="225">
        <v>0</v>
      </c>
    </row>
    <row r="635" spans="1:7" x14ac:dyDescent="0.2">
      <c r="A635" s="147" t="s">
        <v>427</v>
      </c>
      <c r="B635" s="148" t="s">
        <v>1185</v>
      </c>
      <c r="C635" s="148" t="s">
        <v>710</v>
      </c>
      <c r="D635" s="148" t="s">
        <v>428</v>
      </c>
      <c r="E635" s="233">
        <v>424.5505</v>
      </c>
      <c r="F635" s="233">
        <v>0</v>
      </c>
      <c r="G635" s="225">
        <v>0</v>
      </c>
    </row>
    <row r="636" spans="1:7" x14ac:dyDescent="0.2">
      <c r="A636" s="149" t="s">
        <v>427</v>
      </c>
      <c r="B636" s="150" t="s">
        <v>1185</v>
      </c>
      <c r="C636" s="150" t="s">
        <v>711</v>
      </c>
      <c r="D636" s="150" t="s">
        <v>428</v>
      </c>
      <c r="E636" s="233">
        <v>424.5505</v>
      </c>
      <c r="F636" s="233">
        <v>0</v>
      </c>
      <c r="G636" s="225">
        <v>0</v>
      </c>
    </row>
    <row r="637" spans="1:7" x14ac:dyDescent="0.2">
      <c r="A637" s="147" t="s">
        <v>555</v>
      </c>
      <c r="B637" s="148" t="s">
        <v>1185</v>
      </c>
      <c r="C637" s="148" t="s">
        <v>710</v>
      </c>
      <c r="D637" s="148" t="s">
        <v>556</v>
      </c>
      <c r="E637" s="233">
        <v>80.5</v>
      </c>
      <c r="F637" s="233">
        <v>0</v>
      </c>
      <c r="G637" s="225">
        <v>0</v>
      </c>
    </row>
    <row r="638" spans="1:7" x14ac:dyDescent="0.2">
      <c r="A638" s="149" t="s">
        <v>555</v>
      </c>
      <c r="B638" s="150" t="s">
        <v>1185</v>
      </c>
      <c r="C638" s="150" t="s">
        <v>711</v>
      </c>
      <c r="D638" s="150" t="s">
        <v>556</v>
      </c>
      <c r="E638" s="233">
        <v>80.5</v>
      </c>
      <c r="F638" s="233">
        <v>0</v>
      </c>
      <c r="G638" s="225">
        <v>0</v>
      </c>
    </row>
    <row r="639" spans="1:7" x14ac:dyDescent="0.2">
      <c r="A639" s="141" t="s">
        <v>457</v>
      </c>
      <c r="B639" s="142" t="s">
        <v>1185</v>
      </c>
      <c r="C639" s="142" t="s">
        <v>458</v>
      </c>
      <c r="D639" s="142"/>
      <c r="E639" s="235">
        <v>71.183999999999997</v>
      </c>
      <c r="F639" s="235">
        <v>0</v>
      </c>
      <c r="G639" s="227">
        <v>0</v>
      </c>
    </row>
    <row r="640" spans="1:7" ht="24" x14ac:dyDescent="0.2">
      <c r="A640" s="143" t="s">
        <v>523</v>
      </c>
      <c r="B640" s="144" t="s">
        <v>1185</v>
      </c>
      <c r="C640" s="144" t="s">
        <v>524</v>
      </c>
      <c r="D640" s="144"/>
      <c r="E640" s="226">
        <v>71.183999999999997</v>
      </c>
      <c r="F640" s="226">
        <v>0</v>
      </c>
      <c r="G640" s="234">
        <v>0</v>
      </c>
    </row>
    <row r="641" spans="1:7" ht="24" x14ac:dyDescent="0.2">
      <c r="A641" s="145" t="s">
        <v>525</v>
      </c>
      <c r="B641" s="146" t="s">
        <v>1185</v>
      </c>
      <c r="C641" s="146" t="s">
        <v>526</v>
      </c>
      <c r="D641" s="146"/>
      <c r="E641" s="233">
        <v>71.183999999999997</v>
      </c>
      <c r="F641" s="233">
        <v>0</v>
      </c>
      <c r="G641" s="225">
        <v>0</v>
      </c>
    </row>
    <row r="642" spans="1:7" x14ac:dyDescent="0.2">
      <c r="A642" s="147" t="s">
        <v>427</v>
      </c>
      <c r="B642" s="148" t="s">
        <v>1185</v>
      </c>
      <c r="C642" s="148" t="s">
        <v>526</v>
      </c>
      <c r="D642" s="148" t="s">
        <v>428</v>
      </c>
      <c r="E642" s="233">
        <v>71.183999999999997</v>
      </c>
      <c r="F642" s="233">
        <v>0</v>
      </c>
      <c r="G642" s="225">
        <v>0</v>
      </c>
    </row>
    <row r="643" spans="1:7" x14ac:dyDescent="0.2">
      <c r="A643" s="149" t="s">
        <v>427</v>
      </c>
      <c r="B643" s="150" t="s">
        <v>1185</v>
      </c>
      <c r="C643" s="150" t="s">
        <v>712</v>
      </c>
      <c r="D643" s="150" t="s">
        <v>428</v>
      </c>
      <c r="E643" s="233">
        <v>71.183999999999997</v>
      </c>
      <c r="F643" s="233">
        <v>0</v>
      </c>
      <c r="G643" s="225">
        <v>0</v>
      </c>
    </row>
    <row r="644" spans="1:7" ht="24" x14ac:dyDescent="0.2">
      <c r="A644" s="141" t="s">
        <v>578</v>
      </c>
      <c r="B644" s="142" t="s">
        <v>1185</v>
      </c>
      <c r="C644" s="142" t="s">
        <v>579</v>
      </c>
      <c r="D644" s="142"/>
      <c r="E644" s="235">
        <v>2689.0709999999999</v>
      </c>
      <c r="F644" s="235">
        <v>0</v>
      </c>
      <c r="G644" s="227">
        <v>0</v>
      </c>
    </row>
    <row r="645" spans="1:7" ht="36" x14ac:dyDescent="0.2">
      <c r="A645" s="143" t="s">
        <v>580</v>
      </c>
      <c r="B645" s="144" t="s">
        <v>1185</v>
      </c>
      <c r="C645" s="144" t="s">
        <v>581</v>
      </c>
      <c r="D645" s="144"/>
      <c r="E645" s="226">
        <v>2689.0709999999999</v>
      </c>
      <c r="F645" s="226">
        <v>0</v>
      </c>
      <c r="G645" s="234">
        <v>0</v>
      </c>
    </row>
    <row r="646" spans="1:7" ht="24" x14ac:dyDescent="0.2">
      <c r="A646" s="145" t="s">
        <v>1145</v>
      </c>
      <c r="B646" s="146" t="s">
        <v>1185</v>
      </c>
      <c r="C646" s="146" t="s">
        <v>1146</v>
      </c>
      <c r="D646" s="146"/>
      <c r="E646" s="233">
        <v>2689.0709999999999</v>
      </c>
      <c r="F646" s="233">
        <v>0</v>
      </c>
      <c r="G646" s="225">
        <v>0</v>
      </c>
    </row>
    <row r="647" spans="1:7" x14ac:dyDescent="0.2">
      <c r="A647" s="147" t="s">
        <v>427</v>
      </c>
      <c r="B647" s="148" t="s">
        <v>1185</v>
      </c>
      <c r="C647" s="148" t="s">
        <v>1146</v>
      </c>
      <c r="D647" s="148" t="s">
        <v>428</v>
      </c>
      <c r="E647" s="233">
        <v>2086.5720000000001</v>
      </c>
      <c r="F647" s="233">
        <v>0</v>
      </c>
      <c r="G647" s="225">
        <v>0</v>
      </c>
    </row>
    <row r="648" spans="1:7" x14ac:dyDescent="0.2">
      <c r="A648" s="149" t="s">
        <v>427</v>
      </c>
      <c r="B648" s="150" t="s">
        <v>1185</v>
      </c>
      <c r="C648" s="150" t="s">
        <v>1147</v>
      </c>
      <c r="D648" s="150" t="s">
        <v>428</v>
      </c>
      <c r="E648" s="233">
        <v>1475.2349999999999</v>
      </c>
      <c r="F648" s="233">
        <v>0</v>
      </c>
      <c r="G648" s="225">
        <v>0</v>
      </c>
    </row>
    <row r="649" spans="1:7" x14ac:dyDescent="0.2">
      <c r="A649" s="149" t="s">
        <v>427</v>
      </c>
      <c r="B649" s="150" t="s">
        <v>1185</v>
      </c>
      <c r="C649" s="150" t="s">
        <v>1148</v>
      </c>
      <c r="D649" s="150" t="s">
        <v>428</v>
      </c>
      <c r="E649" s="233">
        <v>611.33699999999999</v>
      </c>
      <c r="F649" s="233">
        <v>0</v>
      </c>
      <c r="G649" s="225">
        <v>0</v>
      </c>
    </row>
    <row r="650" spans="1:7" x14ac:dyDescent="0.2">
      <c r="A650" s="147" t="s">
        <v>555</v>
      </c>
      <c r="B650" s="148" t="s">
        <v>1185</v>
      </c>
      <c r="C650" s="148" t="s">
        <v>1146</v>
      </c>
      <c r="D650" s="148" t="s">
        <v>556</v>
      </c>
      <c r="E650" s="233">
        <v>602.49900000000002</v>
      </c>
      <c r="F650" s="233">
        <v>0</v>
      </c>
      <c r="G650" s="225">
        <v>0</v>
      </c>
    </row>
    <row r="651" spans="1:7" x14ac:dyDescent="0.2">
      <c r="A651" s="149" t="s">
        <v>555</v>
      </c>
      <c r="B651" s="150" t="s">
        <v>1185</v>
      </c>
      <c r="C651" s="150" t="s">
        <v>1147</v>
      </c>
      <c r="D651" s="150" t="s">
        <v>556</v>
      </c>
      <c r="E651" s="233">
        <v>512.12400000000002</v>
      </c>
      <c r="F651" s="233">
        <v>0</v>
      </c>
      <c r="G651" s="225">
        <v>0</v>
      </c>
    </row>
    <row r="652" spans="1:7" x14ac:dyDescent="0.2">
      <c r="A652" s="149" t="s">
        <v>555</v>
      </c>
      <c r="B652" s="150" t="s">
        <v>1185</v>
      </c>
      <c r="C652" s="150" t="s">
        <v>1148</v>
      </c>
      <c r="D652" s="150" t="s">
        <v>556</v>
      </c>
      <c r="E652" s="233">
        <v>90.375</v>
      </c>
      <c r="F652" s="233">
        <v>0</v>
      </c>
      <c r="G652" s="225">
        <v>0</v>
      </c>
    </row>
    <row r="653" spans="1:7" ht="13.5" thickBot="1" x14ac:dyDescent="0.25">
      <c r="A653" s="139" t="s">
        <v>320</v>
      </c>
      <c r="B653" s="140" t="s">
        <v>1186</v>
      </c>
      <c r="C653" s="140"/>
      <c r="D653" s="140"/>
      <c r="E653" s="228">
        <v>152779.40901</v>
      </c>
      <c r="F653" s="228">
        <v>154416.40893000001</v>
      </c>
      <c r="G653" s="236">
        <v>166311.54498000001</v>
      </c>
    </row>
    <row r="654" spans="1:7" ht="24" x14ac:dyDescent="0.2">
      <c r="A654" s="141" t="s">
        <v>675</v>
      </c>
      <c r="B654" s="142" t="s">
        <v>1186</v>
      </c>
      <c r="C654" s="142" t="s">
        <v>676</v>
      </c>
      <c r="D654" s="142"/>
      <c r="E654" s="235">
        <v>152779.40901</v>
      </c>
      <c r="F654" s="235">
        <v>154416.40893000001</v>
      </c>
      <c r="G654" s="227">
        <v>166311.54498000001</v>
      </c>
    </row>
    <row r="655" spans="1:7" ht="24" x14ac:dyDescent="0.2">
      <c r="A655" s="143" t="s">
        <v>677</v>
      </c>
      <c r="B655" s="144" t="s">
        <v>1186</v>
      </c>
      <c r="C655" s="144" t="s">
        <v>678</v>
      </c>
      <c r="D655" s="144"/>
      <c r="E655" s="226">
        <v>44835.536</v>
      </c>
      <c r="F655" s="226">
        <v>43295.44</v>
      </c>
      <c r="G655" s="234">
        <v>46432.722999999998</v>
      </c>
    </row>
    <row r="656" spans="1:7" x14ac:dyDescent="0.2">
      <c r="A656" s="145" t="s">
        <v>826</v>
      </c>
      <c r="B656" s="146" t="s">
        <v>1186</v>
      </c>
      <c r="C656" s="146" t="s">
        <v>827</v>
      </c>
      <c r="D656" s="146"/>
      <c r="E656" s="233">
        <v>44835.536</v>
      </c>
      <c r="F656" s="233">
        <v>43295.44</v>
      </c>
      <c r="G656" s="225">
        <v>46432.722999999998</v>
      </c>
    </row>
    <row r="657" spans="1:7" x14ac:dyDescent="0.2">
      <c r="A657" s="147" t="s">
        <v>497</v>
      </c>
      <c r="B657" s="148" t="s">
        <v>1186</v>
      </c>
      <c r="C657" s="148" t="s">
        <v>827</v>
      </c>
      <c r="D657" s="148" t="s">
        <v>498</v>
      </c>
      <c r="E657" s="233">
        <v>30140</v>
      </c>
      <c r="F657" s="233">
        <v>32840</v>
      </c>
      <c r="G657" s="225">
        <v>35540</v>
      </c>
    </row>
    <row r="658" spans="1:7" x14ac:dyDescent="0.2">
      <c r="A658" s="149" t="s">
        <v>497</v>
      </c>
      <c r="B658" s="150" t="s">
        <v>1186</v>
      </c>
      <c r="C658" s="150" t="s">
        <v>888</v>
      </c>
      <c r="D658" s="150" t="s">
        <v>498</v>
      </c>
      <c r="E658" s="233">
        <v>30140</v>
      </c>
      <c r="F658" s="233">
        <v>32840</v>
      </c>
      <c r="G658" s="225">
        <v>35540</v>
      </c>
    </row>
    <row r="659" spans="1:7" ht="36" x14ac:dyDescent="0.2">
      <c r="A659" s="147" t="s">
        <v>500</v>
      </c>
      <c r="B659" s="148" t="s">
        <v>1186</v>
      </c>
      <c r="C659" s="148" t="s">
        <v>827</v>
      </c>
      <c r="D659" s="148" t="s">
        <v>501</v>
      </c>
      <c r="E659" s="233">
        <v>9314.5360000000001</v>
      </c>
      <c r="F659" s="233">
        <v>10455.44</v>
      </c>
      <c r="G659" s="225">
        <v>10892.723</v>
      </c>
    </row>
    <row r="660" spans="1:7" ht="36" x14ac:dyDescent="0.2">
      <c r="A660" s="149" t="s">
        <v>500</v>
      </c>
      <c r="B660" s="150" t="s">
        <v>1186</v>
      </c>
      <c r="C660" s="150" t="s">
        <v>888</v>
      </c>
      <c r="D660" s="150" t="s">
        <v>501</v>
      </c>
      <c r="E660" s="233">
        <v>8900</v>
      </c>
      <c r="F660" s="233">
        <v>10000</v>
      </c>
      <c r="G660" s="225">
        <v>10400</v>
      </c>
    </row>
    <row r="661" spans="1:7" ht="36" x14ac:dyDescent="0.2">
      <c r="A661" s="149" t="s">
        <v>500</v>
      </c>
      <c r="B661" s="150" t="s">
        <v>1186</v>
      </c>
      <c r="C661" s="150" t="s">
        <v>889</v>
      </c>
      <c r="D661" s="150" t="s">
        <v>501</v>
      </c>
      <c r="E661" s="233">
        <v>414.536</v>
      </c>
      <c r="F661" s="233">
        <v>455.44</v>
      </c>
      <c r="G661" s="225">
        <v>492.72300000000001</v>
      </c>
    </row>
    <row r="662" spans="1:7" ht="36" x14ac:dyDescent="0.2">
      <c r="A662" s="147" t="s">
        <v>622</v>
      </c>
      <c r="B662" s="148" t="s">
        <v>1186</v>
      </c>
      <c r="C662" s="148" t="s">
        <v>827</v>
      </c>
      <c r="D662" s="148" t="s">
        <v>623</v>
      </c>
      <c r="E662" s="233">
        <v>1359.0212300000001</v>
      </c>
      <c r="F662" s="233">
        <v>0</v>
      </c>
      <c r="G662" s="225">
        <v>0</v>
      </c>
    </row>
    <row r="663" spans="1:7" ht="36" x14ac:dyDescent="0.2">
      <c r="A663" s="149" t="s">
        <v>622</v>
      </c>
      <c r="B663" s="150" t="s">
        <v>1186</v>
      </c>
      <c r="C663" s="150" t="s">
        <v>890</v>
      </c>
      <c r="D663" s="150" t="s">
        <v>623</v>
      </c>
      <c r="E663" s="233">
        <v>1359.0212300000001</v>
      </c>
      <c r="F663" s="233">
        <v>0</v>
      </c>
      <c r="G663" s="225">
        <v>0</v>
      </c>
    </row>
    <row r="664" spans="1:7" x14ac:dyDescent="0.2">
      <c r="A664" s="147" t="s">
        <v>427</v>
      </c>
      <c r="B664" s="148" t="s">
        <v>1186</v>
      </c>
      <c r="C664" s="148" t="s">
        <v>827</v>
      </c>
      <c r="D664" s="148" t="s">
        <v>428</v>
      </c>
      <c r="E664" s="233">
        <v>4021.9787700000002</v>
      </c>
      <c r="F664" s="233">
        <v>0</v>
      </c>
      <c r="G664" s="225">
        <v>0</v>
      </c>
    </row>
    <row r="665" spans="1:7" x14ac:dyDescent="0.2">
      <c r="A665" s="149" t="s">
        <v>427</v>
      </c>
      <c r="B665" s="150" t="s">
        <v>1186</v>
      </c>
      <c r="C665" s="150" t="s">
        <v>890</v>
      </c>
      <c r="D665" s="150" t="s">
        <v>428</v>
      </c>
      <c r="E665" s="233">
        <v>4021.9787700000002</v>
      </c>
      <c r="F665" s="233">
        <v>0</v>
      </c>
      <c r="G665" s="225">
        <v>0</v>
      </c>
    </row>
    <row r="666" spans="1:7" x14ac:dyDescent="0.2">
      <c r="A666" s="143" t="s">
        <v>841</v>
      </c>
      <c r="B666" s="144" t="s">
        <v>1186</v>
      </c>
      <c r="C666" s="144" t="s">
        <v>842</v>
      </c>
      <c r="D666" s="144"/>
      <c r="E666" s="226">
        <v>98808.012839999996</v>
      </c>
      <c r="F666" s="226">
        <v>105347.20849999999</v>
      </c>
      <c r="G666" s="234">
        <v>114177.35533000001</v>
      </c>
    </row>
    <row r="667" spans="1:7" x14ac:dyDescent="0.2">
      <c r="A667" s="145" t="s">
        <v>843</v>
      </c>
      <c r="B667" s="146" t="s">
        <v>1186</v>
      </c>
      <c r="C667" s="146" t="s">
        <v>844</v>
      </c>
      <c r="D667" s="146"/>
      <c r="E667" s="233">
        <v>98808.012839999996</v>
      </c>
      <c r="F667" s="233">
        <v>105347.20849999999</v>
      </c>
      <c r="G667" s="225">
        <v>114177.35533000001</v>
      </c>
    </row>
    <row r="668" spans="1:7" x14ac:dyDescent="0.2">
      <c r="A668" s="147" t="s">
        <v>497</v>
      </c>
      <c r="B668" s="148" t="s">
        <v>1186</v>
      </c>
      <c r="C668" s="148" t="s">
        <v>844</v>
      </c>
      <c r="D668" s="148" t="s">
        <v>498</v>
      </c>
      <c r="E668" s="233">
        <v>55042.690179999998</v>
      </c>
      <c r="F668" s="233">
        <v>60142.690179999998</v>
      </c>
      <c r="G668" s="225">
        <v>65042.690179999998</v>
      </c>
    </row>
    <row r="669" spans="1:7" x14ac:dyDescent="0.2">
      <c r="A669" s="149" t="s">
        <v>497</v>
      </c>
      <c r="B669" s="150" t="s">
        <v>1186</v>
      </c>
      <c r="C669" s="150" t="s">
        <v>891</v>
      </c>
      <c r="D669" s="150" t="s">
        <v>498</v>
      </c>
      <c r="E669" s="233">
        <v>72.690179999999998</v>
      </c>
      <c r="F669" s="233">
        <v>72.690179999999998</v>
      </c>
      <c r="G669" s="225">
        <v>72.690179999999998</v>
      </c>
    </row>
    <row r="670" spans="1:7" x14ac:dyDescent="0.2">
      <c r="A670" s="149" t="s">
        <v>497</v>
      </c>
      <c r="B670" s="150" t="s">
        <v>1186</v>
      </c>
      <c r="C670" s="150" t="s">
        <v>892</v>
      </c>
      <c r="D670" s="150" t="s">
        <v>498</v>
      </c>
      <c r="E670" s="233">
        <v>54970</v>
      </c>
      <c r="F670" s="233">
        <v>60070</v>
      </c>
      <c r="G670" s="225">
        <v>64970</v>
      </c>
    </row>
    <row r="671" spans="1:7" ht="36" x14ac:dyDescent="0.2">
      <c r="A671" s="147" t="s">
        <v>500</v>
      </c>
      <c r="B671" s="148" t="s">
        <v>1186</v>
      </c>
      <c r="C671" s="148" t="s">
        <v>844</v>
      </c>
      <c r="D671" s="148" t="s">
        <v>501</v>
      </c>
      <c r="E671" s="233">
        <v>16884.35887</v>
      </c>
      <c r="F671" s="233">
        <v>17700.3364</v>
      </c>
      <c r="G671" s="225">
        <v>19912.443230000001</v>
      </c>
    </row>
    <row r="672" spans="1:7" ht="36" x14ac:dyDescent="0.2">
      <c r="A672" s="149" t="s">
        <v>500</v>
      </c>
      <c r="B672" s="150" t="s">
        <v>1186</v>
      </c>
      <c r="C672" s="150" t="s">
        <v>891</v>
      </c>
      <c r="D672" s="150" t="s">
        <v>501</v>
      </c>
      <c r="E672" s="233">
        <v>16.564599999999999</v>
      </c>
      <c r="F672" s="233">
        <v>16.564599999999999</v>
      </c>
      <c r="G672" s="225">
        <v>16.564599999999999</v>
      </c>
    </row>
    <row r="673" spans="1:7" ht="36" x14ac:dyDescent="0.2">
      <c r="A673" s="149" t="s">
        <v>500</v>
      </c>
      <c r="B673" s="150" t="s">
        <v>1186</v>
      </c>
      <c r="C673" s="150" t="s">
        <v>892</v>
      </c>
      <c r="D673" s="150" t="s">
        <v>501</v>
      </c>
      <c r="E673" s="233">
        <v>16113.49727</v>
      </c>
      <c r="F673" s="233">
        <v>16867.356800000001</v>
      </c>
      <c r="G673" s="225">
        <v>19004.786629999999</v>
      </c>
    </row>
    <row r="674" spans="1:7" ht="36" x14ac:dyDescent="0.2">
      <c r="A674" s="149" t="s">
        <v>500</v>
      </c>
      <c r="B674" s="150" t="s">
        <v>1186</v>
      </c>
      <c r="C674" s="150" t="s">
        <v>893</v>
      </c>
      <c r="D674" s="150" t="s">
        <v>501</v>
      </c>
      <c r="E674" s="233">
        <v>754.29700000000003</v>
      </c>
      <c r="F674" s="233">
        <v>816.41499999999996</v>
      </c>
      <c r="G674" s="225">
        <v>891.09199999999998</v>
      </c>
    </row>
    <row r="675" spans="1:7" x14ac:dyDescent="0.2">
      <c r="A675" s="147" t="s">
        <v>427</v>
      </c>
      <c r="B675" s="148" t="s">
        <v>1186</v>
      </c>
      <c r="C675" s="148" t="s">
        <v>844</v>
      </c>
      <c r="D675" s="148" t="s">
        <v>428</v>
      </c>
      <c r="E675" s="233">
        <v>397.96</v>
      </c>
      <c r="F675" s="233">
        <v>150</v>
      </c>
      <c r="G675" s="225">
        <v>150</v>
      </c>
    </row>
    <row r="676" spans="1:7" x14ac:dyDescent="0.2">
      <c r="A676" s="149" t="s">
        <v>427</v>
      </c>
      <c r="B676" s="150" t="s">
        <v>1186</v>
      </c>
      <c r="C676" s="150" t="s">
        <v>846</v>
      </c>
      <c r="D676" s="150" t="s">
        <v>428</v>
      </c>
      <c r="E676" s="233">
        <v>277.95999999999998</v>
      </c>
      <c r="F676" s="233">
        <v>150</v>
      </c>
      <c r="G676" s="225">
        <v>150</v>
      </c>
    </row>
    <row r="677" spans="1:7" x14ac:dyDescent="0.2">
      <c r="A677" s="149" t="s">
        <v>427</v>
      </c>
      <c r="B677" s="150" t="s">
        <v>1186</v>
      </c>
      <c r="C677" s="150" t="s">
        <v>1159</v>
      </c>
      <c r="D677" s="150" t="s">
        <v>428</v>
      </c>
      <c r="E677" s="233">
        <v>120</v>
      </c>
      <c r="F677" s="233">
        <v>0</v>
      </c>
      <c r="G677" s="225">
        <v>0</v>
      </c>
    </row>
    <row r="678" spans="1:7" ht="48" x14ac:dyDescent="0.2">
      <c r="A678" s="147" t="s">
        <v>491</v>
      </c>
      <c r="B678" s="148" t="s">
        <v>1186</v>
      </c>
      <c r="C678" s="148" t="s">
        <v>844</v>
      </c>
      <c r="D678" s="148" t="s">
        <v>492</v>
      </c>
      <c r="E678" s="233">
        <v>20111.167000000001</v>
      </c>
      <c r="F678" s="233">
        <v>21728.145</v>
      </c>
      <c r="G678" s="225">
        <v>23446.185000000001</v>
      </c>
    </row>
    <row r="679" spans="1:7" ht="48" x14ac:dyDescent="0.2">
      <c r="A679" s="149" t="s">
        <v>491</v>
      </c>
      <c r="B679" s="150" t="s">
        <v>1186</v>
      </c>
      <c r="C679" s="150" t="s">
        <v>892</v>
      </c>
      <c r="D679" s="150" t="s">
        <v>492</v>
      </c>
      <c r="E679" s="233">
        <v>19900</v>
      </c>
      <c r="F679" s="233">
        <v>21500</v>
      </c>
      <c r="G679" s="225">
        <v>23200</v>
      </c>
    </row>
    <row r="680" spans="1:7" ht="48" x14ac:dyDescent="0.2">
      <c r="A680" s="149" t="s">
        <v>491</v>
      </c>
      <c r="B680" s="150" t="s">
        <v>1186</v>
      </c>
      <c r="C680" s="150" t="s">
        <v>893</v>
      </c>
      <c r="D680" s="150" t="s">
        <v>492</v>
      </c>
      <c r="E680" s="233">
        <v>211.167</v>
      </c>
      <c r="F680" s="233">
        <v>228.14500000000001</v>
      </c>
      <c r="G680" s="225">
        <v>246.185</v>
      </c>
    </row>
    <row r="681" spans="1:7" x14ac:dyDescent="0.2">
      <c r="A681" s="147" t="s">
        <v>555</v>
      </c>
      <c r="B681" s="148" t="s">
        <v>1186</v>
      </c>
      <c r="C681" s="148" t="s">
        <v>844</v>
      </c>
      <c r="D681" s="148" t="s">
        <v>556</v>
      </c>
      <c r="E681" s="233">
        <v>6371.8367900000003</v>
      </c>
      <c r="F681" s="233">
        <v>5626.0369199999996</v>
      </c>
      <c r="G681" s="225">
        <v>5626.0369199999996</v>
      </c>
    </row>
    <row r="682" spans="1:7" x14ac:dyDescent="0.2">
      <c r="A682" s="149" t="s">
        <v>555</v>
      </c>
      <c r="B682" s="150" t="s">
        <v>1186</v>
      </c>
      <c r="C682" s="150" t="s">
        <v>891</v>
      </c>
      <c r="D682" s="150" t="s">
        <v>556</v>
      </c>
      <c r="E682" s="233">
        <v>772.47131999999999</v>
      </c>
      <c r="F682" s="233">
        <v>772.47131999999999</v>
      </c>
      <c r="G682" s="225">
        <v>772.47131999999999</v>
      </c>
    </row>
    <row r="683" spans="1:7" x14ac:dyDescent="0.2">
      <c r="A683" s="149" t="s">
        <v>555</v>
      </c>
      <c r="B683" s="150" t="s">
        <v>1186</v>
      </c>
      <c r="C683" s="150" t="s">
        <v>894</v>
      </c>
      <c r="D683" s="150" t="s">
        <v>556</v>
      </c>
      <c r="E683" s="233">
        <v>5560.576</v>
      </c>
      <c r="F683" s="233">
        <v>4853.5655999999999</v>
      </c>
      <c r="G683" s="225">
        <v>4853.5655999999999</v>
      </c>
    </row>
    <row r="684" spans="1:7" x14ac:dyDescent="0.2">
      <c r="A684" s="149" t="s">
        <v>555</v>
      </c>
      <c r="B684" s="150" t="s">
        <v>1186</v>
      </c>
      <c r="C684" s="150" t="s">
        <v>1159</v>
      </c>
      <c r="D684" s="150" t="s">
        <v>556</v>
      </c>
      <c r="E684" s="233">
        <v>38.789470000000001</v>
      </c>
      <c r="F684" s="233">
        <v>0</v>
      </c>
      <c r="G684" s="225">
        <v>0</v>
      </c>
    </row>
    <row r="685" spans="1:7" ht="24" x14ac:dyDescent="0.2">
      <c r="A685" s="143" t="s">
        <v>693</v>
      </c>
      <c r="B685" s="144" t="s">
        <v>1186</v>
      </c>
      <c r="C685" s="144" t="s">
        <v>694</v>
      </c>
      <c r="D685" s="144"/>
      <c r="E685" s="226">
        <v>50</v>
      </c>
      <c r="F685" s="226">
        <v>0</v>
      </c>
      <c r="G685" s="234">
        <v>0</v>
      </c>
    </row>
    <row r="686" spans="1:7" ht="24" x14ac:dyDescent="0.2">
      <c r="A686" s="145" t="s">
        <v>695</v>
      </c>
      <c r="B686" s="146" t="s">
        <v>1186</v>
      </c>
      <c r="C686" s="146" t="s">
        <v>696</v>
      </c>
      <c r="D686" s="146"/>
      <c r="E686" s="233">
        <v>30</v>
      </c>
      <c r="F686" s="233">
        <v>0</v>
      </c>
      <c r="G686" s="225">
        <v>0</v>
      </c>
    </row>
    <row r="687" spans="1:7" x14ac:dyDescent="0.2">
      <c r="A687" s="147" t="s">
        <v>555</v>
      </c>
      <c r="B687" s="148" t="s">
        <v>1186</v>
      </c>
      <c r="C687" s="148" t="s">
        <v>696</v>
      </c>
      <c r="D687" s="148" t="s">
        <v>556</v>
      </c>
      <c r="E687" s="233">
        <v>30</v>
      </c>
      <c r="F687" s="233">
        <v>0</v>
      </c>
      <c r="G687" s="225">
        <v>0</v>
      </c>
    </row>
    <row r="688" spans="1:7" x14ac:dyDescent="0.2">
      <c r="A688" s="149" t="s">
        <v>555</v>
      </c>
      <c r="B688" s="150" t="s">
        <v>1186</v>
      </c>
      <c r="C688" s="150" t="s">
        <v>1160</v>
      </c>
      <c r="D688" s="150" t="s">
        <v>556</v>
      </c>
      <c r="E688" s="233">
        <v>30</v>
      </c>
      <c r="F688" s="233">
        <v>0</v>
      </c>
      <c r="G688" s="225">
        <v>0</v>
      </c>
    </row>
    <row r="689" spans="1:7" x14ac:dyDescent="0.2">
      <c r="A689" s="145" t="s">
        <v>486</v>
      </c>
      <c r="B689" s="146" t="s">
        <v>1186</v>
      </c>
      <c r="C689" s="146" t="s">
        <v>705</v>
      </c>
      <c r="D689" s="146"/>
      <c r="E689" s="233">
        <v>20</v>
      </c>
      <c r="F689" s="233">
        <v>0</v>
      </c>
      <c r="G689" s="225">
        <v>0</v>
      </c>
    </row>
    <row r="690" spans="1:7" x14ac:dyDescent="0.2">
      <c r="A690" s="147" t="s">
        <v>427</v>
      </c>
      <c r="B690" s="148" t="s">
        <v>1186</v>
      </c>
      <c r="C690" s="148" t="s">
        <v>705</v>
      </c>
      <c r="D690" s="148" t="s">
        <v>428</v>
      </c>
      <c r="E690" s="233">
        <v>20</v>
      </c>
      <c r="F690" s="233">
        <v>0</v>
      </c>
      <c r="G690" s="225">
        <v>0</v>
      </c>
    </row>
    <row r="691" spans="1:7" x14ac:dyDescent="0.2">
      <c r="A691" s="149" t="s">
        <v>427</v>
      </c>
      <c r="B691" s="150" t="s">
        <v>1186</v>
      </c>
      <c r="C691" s="150" t="s">
        <v>895</v>
      </c>
      <c r="D691" s="150" t="s">
        <v>428</v>
      </c>
      <c r="E691" s="233">
        <v>20</v>
      </c>
      <c r="F691" s="233">
        <v>0</v>
      </c>
      <c r="G691" s="225">
        <v>0</v>
      </c>
    </row>
    <row r="692" spans="1:7" x14ac:dyDescent="0.2">
      <c r="A692" s="143" t="s">
        <v>707</v>
      </c>
      <c r="B692" s="144" t="s">
        <v>1186</v>
      </c>
      <c r="C692" s="144" t="s">
        <v>896</v>
      </c>
      <c r="D692" s="144"/>
      <c r="E692" s="226">
        <v>808.54200000000003</v>
      </c>
      <c r="F692" s="226">
        <v>808.54200000000003</v>
      </c>
      <c r="G692" s="234">
        <v>808.54200000000003</v>
      </c>
    </row>
    <row r="693" spans="1:7" x14ac:dyDescent="0.2">
      <c r="A693" s="145" t="s">
        <v>861</v>
      </c>
      <c r="B693" s="146" t="s">
        <v>1186</v>
      </c>
      <c r="C693" s="146" t="s">
        <v>897</v>
      </c>
      <c r="D693" s="146"/>
      <c r="E693" s="233">
        <v>808.54200000000003</v>
      </c>
      <c r="F693" s="233">
        <v>808.54200000000003</v>
      </c>
      <c r="G693" s="225">
        <v>808.54200000000003</v>
      </c>
    </row>
    <row r="694" spans="1:7" x14ac:dyDescent="0.2">
      <c r="A694" s="147" t="s">
        <v>497</v>
      </c>
      <c r="B694" s="148" t="s">
        <v>1186</v>
      </c>
      <c r="C694" s="148" t="s">
        <v>897</v>
      </c>
      <c r="D694" s="148" t="s">
        <v>498</v>
      </c>
      <c r="E694" s="233">
        <v>483</v>
      </c>
      <c r="F694" s="233">
        <v>628.86599999999999</v>
      </c>
      <c r="G694" s="225">
        <v>628.86599999999999</v>
      </c>
    </row>
    <row r="695" spans="1:7" x14ac:dyDescent="0.2">
      <c r="A695" s="149" t="s">
        <v>497</v>
      </c>
      <c r="B695" s="150" t="s">
        <v>1186</v>
      </c>
      <c r="C695" s="150" t="s">
        <v>898</v>
      </c>
      <c r="D695" s="150" t="s">
        <v>498</v>
      </c>
      <c r="E695" s="233">
        <v>483</v>
      </c>
      <c r="F695" s="233">
        <v>628.86599999999999</v>
      </c>
      <c r="G695" s="225">
        <v>628.86599999999999</v>
      </c>
    </row>
    <row r="696" spans="1:7" ht="36" x14ac:dyDescent="0.2">
      <c r="A696" s="147" t="s">
        <v>500</v>
      </c>
      <c r="B696" s="148" t="s">
        <v>1186</v>
      </c>
      <c r="C696" s="148" t="s">
        <v>897</v>
      </c>
      <c r="D696" s="148" t="s">
        <v>501</v>
      </c>
      <c r="E696" s="233">
        <v>145.86600000000001</v>
      </c>
      <c r="F696" s="233">
        <v>0</v>
      </c>
      <c r="G696" s="225">
        <v>0</v>
      </c>
    </row>
    <row r="697" spans="1:7" ht="36" x14ac:dyDescent="0.2">
      <c r="A697" s="149" t="s">
        <v>500</v>
      </c>
      <c r="B697" s="150" t="s">
        <v>1186</v>
      </c>
      <c r="C697" s="150" t="s">
        <v>898</v>
      </c>
      <c r="D697" s="150" t="s">
        <v>501</v>
      </c>
      <c r="E697" s="233">
        <v>145.86600000000001</v>
      </c>
      <c r="F697" s="233">
        <v>0</v>
      </c>
      <c r="G697" s="225">
        <v>0</v>
      </c>
    </row>
    <row r="698" spans="1:7" x14ac:dyDescent="0.2">
      <c r="A698" s="147" t="s">
        <v>555</v>
      </c>
      <c r="B698" s="148" t="s">
        <v>1186</v>
      </c>
      <c r="C698" s="148" t="s">
        <v>897</v>
      </c>
      <c r="D698" s="148" t="s">
        <v>556</v>
      </c>
      <c r="E698" s="233">
        <v>179.67599999999999</v>
      </c>
      <c r="F698" s="233">
        <v>179.67599999999999</v>
      </c>
      <c r="G698" s="225">
        <v>179.67599999999999</v>
      </c>
    </row>
    <row r="699" spans="1:7" x14ac:dyDescent="0.2">
      <c r="A699" s="149" t="s">
        <v>555</v>
      </c>
      <c r="B699" s="150" t="s">
        <v>1186</v>
      </c>
      <c r="C699" s="150" t="s">
        <v>898</v>
      </c>
      <c r="D699" s="150" t="s">
        <v>556</v>
      </c>
      <c r="E699" s="233">
        <v>179.67599999999999</v>
      </c>
      <c r="F699" s="233">
        <v>179.67599999999999</v>
      </c>
      <c r="G699" s="225">
        <v>179.67599999999999</v>
      </c>
    </row>
    <row r="700" spans="1:7" ht="24" x14ac:dyDescent="0.2">
      <c r="A700" s="143" t="s">
        <v>883</v>
      </c>
      <c r="B700" s="144" t="s">
        <v>1186</v>
      </c>
      <c r="C700" s="144" t="s">
        <v>884</v>
      </c>
      <c r="D700" s="144"/>
      <c r="E700" s="226">
        <v>1153.15302</v>
      </c>
      <c r="F700" s="226">
        <v>0</v>
      </c>
      <c r="G700" s="234">
        <v>0</v>
      </c>
    </row>
    <row r="701" spans="1:7" x14ac:dyDescent="0.2">
      <c r="A701" s="145" t="s">
        <v>486</v>
      </c>
      <c r="B701" s="146" t="s">
        <v>1186</v>
      </c>
      <c r="C701" s="146" t="s">
        <v>1149</v>
      </c>
      <c r="D701" s="146"/>
      <c r="E701" s="233">
        <v>1153.15302</v>
      </c>
      <c r="F701" s="233">
        <v>0</v>
      </c>
      <c r="G701" s="225">
        <v>0</v>
      </c>
    </row>
    <row r="702" spans="1:7" x14ac:dyDescent="0.2">
      <c r="A702" s="147" t="s">
        <v>427</v>
      </c>
      <c r="B702" s="148" t="s">
        <v>1186</v>
      </c>
      <c r="C702" s="148" t="s">
        <v>1149</v>
      </c>
      <c r="D702" s="148" t="s">
        <v>428</v>
      </c>
      <c r="E702" s="233">
        <v>259.33868999999999</v>
      </c>
      <c r="F702" s="233">
        <v>0</v>
      </c>
      <c r="G702" s="225">
        <v>0</v>
      </c>
    </row>
    <row r="703" spans="1:7" x14ac:dyDescent="0.2">
      <c r="A703" s="149" t="s">
        <v>427</v>
      </c>
      <c r="B703" s="150" t="s">
        <v>1186</v>
      </c>
      <c r="C703" s="150" t="s">
        <v>1150</v>
      </c>
      <c r="D703" s="150" t="s">
        <v>428</v>
      </c>
      <c r="E703" s="233">
        <v>9.2750000000000004</v>
      </c>
      <c r="F703" s="233">
        <v>0</v>
      </c>
      <c r="G703" s="225">
        <v>0</v>
      </c>
    </row>
    <row r="704" spans="1:7" x14ac:dyDescent="0.2">
      <c r="A704" s="149" t="s">
        <v>427</v>
      </c>
      <c r="B704" s="150" t="s">
        <v>1186</v>
      </c>
      <c r="C704" s="150" t="s">
        <v>1151</v>
      </c>
      <c r="D704" s="150" t="s">
        <v>428</v>
      </c>
      <c r="E704" s="233">
        <v>9.3689999999999996E-2</v>
      </c>
      <c r="F704" s="233">
        <v>0</v>
      </c>
      <c r="G704" s="225">
        <v>0</v>
      </c>
    </row>
    <row r="705" spans="1:7" x14ac:dyDescent="0.2">
      <c r="A705" s="149" t="s">
        <v>427</v>
      </c>
      <c r="B705" s="150" t="s">
        <v>1186</v>
      </c>
      <c r="C705" s="150" t="s">
        <v>1158</v>
      </c>
      <c r="D705" s="150" t="s">
        <v>428</v>
      </c>
      <c r="E705" s="233">
        <v>247</v>
      </c>
      <c r="F705" s="233">
        <v>0</v>
      </c>
      <c r="G705" s="225">
        <v>0</v>
      </c>
    </row>
    <row r="706" spans="1:7" x14ac:dyDescent="0.2">
      <c r="A706" s="149" t="s">
        <v>427</v>
      </c>
      <c r="B706" s="150" t="s">
        <v>1186</v>
      </c>
      <c r="C706" s="150" t="s">
        <v>1161</v>
      </c>
      <c r="D706" s="150" t="s">
        <v>428</v>
      </c>
      <c r="E706" s="233">
        <v>2.97</v>
      </c>
      <c r="F706" s="233">
        <v>0</v>
      </c>
      <c r="G706" s="225">
        <v>0</v>
      </c>
    </row>
    <row r="707" spans="1:7" x14ac:dyDescent="0.2">
      <c r="A707" s="147" t="s">
        <v>555</v>
      </c>
      <c r="B707" s="148" t="s">
        <v>1186</v>
      </c>
      <c r="C707" s="148" t="s">
        <v>1149</v>
      </c>
      <c r="D707" s="148" t="s">
        <v>556</v>
      </c>
      <c r="E707" s="233">
        <v>893.81433000000004</v>
      </c>
      <c r="F707" s="233">
        <v>0</v>
      </c>
      <c r="G707" s="225">
        <v>0</v>
      </c>
    </row>
    <row r="708" spans="1:7" x14ac:dyDescent="0.2">
      <c r="A708" s="149" t="s">
        <v>555</v>
      </c>
      <c r="B708" s="150" t="s">
        <v>1186</v>
      </c>
      <c r="C708" s="150" t="s">
        <v>1150</v>
      </c>
      <c r="D708" s="150" t="s">
        <v>556</v>
      </c>
      <c r="E708" s="233">
        <v>884.87618999999995</v>
      </c>
      <c r="F708" s="233">
        <v>0</v>
      </c>
      <c r="G708" s="225">
        <v>0</v>
      </c>
    </row>
    <row r="709" spans="1:7" x14ac:dyDescent="0.2">
      <c r="A709" s="149" t="s">
        <v>555</v>
      </c>
      <c r="B709" s="150" t="s">
        <v>1186</v>
      </c>
      <c r="C709" s="150" t="s">
        <v>1151</v>
      </c>
      <c r="D709" s="150" t="s">
        <v>556</v>
      </c>
      <c r="E709" s="233">
        <v>8.9381400000000006</v>
      </c>
      <c r="F709" s="233">
        <v>0</v>
      </c>
      <c r="G709" s="225">
        <v>0</v>
      </c>
    </row>
    <row r="710" spans="1:7" ht="24" x14ac:dyDescent="0.2">
      <c r="A710" s="143" t="s">
        <v>899</v>
      </c>
      <c r="B710" s="144" t="s">
        <v>1186</v>
      </c>
      <c r="C710" s="144" t="s">
        <v>900</v>
      </c>
      <c r="D710" s="144"/>
      <c r="E710" s="226">
        <v>5144.5969400000004</v>
      </c>
      <c r="F710" s="226">
        <v>3251.69</v>
      </c>
      <c r="G710" s="234">
        <v>3231.69</v>
      </c>
    </row>
    <row r="711" spans="1:7" x14ac:dyDescent="0.2">
      <c r="A711" s="145" t="s">
        <v>495</v>
      </c>
      <c r="B711" s="146" t="s">
        <v>1186</v>
      </c>
      <c r="C711" s="146" t="s">
        <v>901</v>
      </c>
      <c r="D711" s="146"/>
      <c r="E711" s="233">
        <v>5135.4529400000001</v>
      </c>
      <c r="F711" s="233">
        <v>3251.69</v>
      </c>
      <c r="G711" s="225">
        <v>3231.69</v>
      </c>
    </row>
    <row r="712" spans="1:7" x14ac:dyDescent="0.2">
      <c r="A712" s="147" t="s">
        <v>497</v>
      </c>
      <c r="B712" s="148" t="s">
        <v>1186</v>
      </c>
      <c r="C712" s="148" t="s">
        <v>901</v>
      </c>
      <c r="D712" s="148" t="s">
        <v>498</v>
      </c>
      <c r="E712" s="233">
        <v>3900</v>
      </c>
      <c r="F712" s="233">
        <v>2550</v>
      </c>
      <c r="G712" s="225">
        <v>2530</v>
      </c>
    </row>
    <row r="713" spans="1:7" x14ac:dyDescent="0.2">
      <c r="A713" s="149" t="s">
        <v>497</v>
      </c>
      <c r="B713" s="150" t="s">
        <v>1186</v>
      </c>
      <c r="C713" s="150" t="s">
        <v>902</v>
      </c>
      <c r="D713" s="150" t="s">
        <v>498</v>
      </c>
      <c r="E713" s="233">
        <v>3900</v>
      </c>
      <c r="F713" s="233">
        <v>2550</v>
      </c>
      <c r="G713" s="225">
        <v>2530</v>
      </c>
    </row>
    <row r="714" spans="1:7" ht="36" x14ac:dyDescent="0.2">
      <c r="A714" s="147" t="s">
        <v>500</v>
      </c>
      <c r="B714" s="148" t="s">
        <v>1186</v>
      </c>
      <c r="C714" s="148" t="s">
        <v>901</v>
      </c>
      <c r="D714" s="148" t="s">
        <v>501</v>
      </c>
      <c r="E714" s="233">
        <v>1000</v>
      </c>
      <c r="F714" s="233">
        <v>700</v>
      </c>
      <c r="G714" s="225">
        <v>700</v>
      </c>
    </row>
    <row r="715" spans="1:7" ht="36" x14ac:dyDescent="0.2">
      <c r="A715" s="149" t="s">
        <v>500</v>
      </c>
      <c r="B715" s="150" t="s">
        <v>1186</v>
      </c>
      <c r="C715" s="150" t="s">
        <v>902</v>
      </c>
      <c r="D715" s="150" t="s">
        <v>501</v>
      </c>
      <c r="E715" s="233">
        <v>1000</v>
      </c>
      <c r="F715" s="233">
        <v>700</v>
      </c>
      <c r="G715" s="225">
        <v>700</v>
      </c>
    </row>
    <row r="716" spans="1:7" x14ac:dyDescent="0.2">
      <c r="A716" s="147" t="s">
        <v>427</v>
      </c>
      <c r="B716" s="148" t="s">
        <v>1186</v>
      </c>
      <c r="C716" s="148" t="s">
        <v>901</v>
      </c>
      <c r="D716" s="148" t="s">
        <v>428</v>
      </c>
      <c r="E716" s="233">
        <v>235.45294000000001</v>
      </c>
      <c r="F716" s="233">
        <v>1.69</v>
      </c>
      <c r="G716" s="225">
        <v>1.69</v>
      </c>
    </row>
    <row r="717" spans="1:7" x14ac:dyDescent="0.2">
      <c r="A717" s="149" t="s">
        <v>427</v>
      </c>
      <c r="B717" s="150" t="s">
        <v>1186</v>
      </c>
      <c r="C717" s="150" t="s">
        <v>902</v>
      </c>
      <c r="D717" s="150" t="s">
        <v>428</v>
      </c>
      <c r="E717" s="233">
        <v>235.45294000000001</v>
      </c>
      <c r="F717" s="233">
        <v>1.69</v>
      </c>
      <c r="G717" s="225">
        <v>1.69</v>
      </c>
    </row>
    <row r="718" spans="1:7" x14ac:dyDescent="0.2">
      <c r="A718" s="145" t="s">
        <v>903</v>
      </c>
      <c r="B718" s="146" t="s">
        <v>1186</v>
      </c>
      <c r="C718" s="146" t="s">
        <v>904</v>
      </c>
      <c r="D718" s="146"/>
      <c r="E718" s="233">
        <v>9.1440000000000001</v>
      </c>
      <c r="F718" s="233">
        <v>0</v>
      </c>
      <c r="G718" s="225">
        <v>0</v>
      </c>
    </row>
    <row r="719" spans="1:7" x14ac:dyDescent="0.2">
      <c r="A719" s="147" t="s">
        <v>427</v>
      </c>
      <c r="B719" s="148" t="s">
        <v>1186</v>
      </c>
      <c r="C719" s="148" t="s">
        <v>904</v>
      </c>
      <c r="D719" s="148" t="s">
        <v>428</v>
      </c>
      <c r="E719" s="233">
        <v>9.1440000000000001</v>
      </c>
      <c r="F719" s="233">
        <v>0</v>
      </c>
      <c r="G719" s="225">
        <v>0</v>
      </c>
    </row>
    <row r="720" spans="1:7" x14ac:dyDescent="0.2">
      <c r="A720" s="149" t="s">
        <v>427</v>
      </c>
      <c r="B720" s="150" t="s">
        <v>1186</v>
      </c>
      <c r="C720" s="150" t="s">
        <v>905</v>
      </c>
      <c r="D720" s="150" t="s">
        <v>428</v>
      </c>
      <c r="E720" s="233">
        <v>9.1440000000000001</v>
      </c>
      <c r="F720" s="233">
        <v>0</v>
      </c>
      <c r="G720" s="225">
        <v>0</v>
      </c>
    </row>
    <row r="721" spans="1:7" ht="36" x14ac:dyDescent="0.2">
      <c r="A721" s="143" t="s">
        <v>906</v>
      </c>
      <c r="B721" s="144" t="s">
        <v>1186</v>
      </c>
      <c r="C721" s="144" t="s">
        <v>907</v>
      </c>
      <c r="D721" s="144"/>
      <c r="E721" s="226">
        <v>1979.5682099999999</v>
      </c>
      <c r="F721" s="226">
        <v>1713.5284300000001</v>
      </c>
      <c r="G721" s="234">
        <v>1661.2346500000001</v>
      </c>
    </row>
    <row r="722" spans="1:7" x14ac:dyDescent="0.2">
      <c r="A722" s="145" t="s">
        <v>908</v>
      </c>
      <c r="B722" s="146" t="s">
        <v>1186</v>
      </c>
      <c r="C722" s="146" t="s">
        <v>909</v>
      </c>
      <c r="D722" s="146"/>
      <c r="E722" s="233">
        <v>1979.5682099999999</v>
      </c>
      <c r="F722" s="233">
        <v>1713.5284300000001</v>
      </c>
      <c r="G722" s="225">
        <v>1661.2346500000001</v>
      </c>
    </row>
    <row r="723" spans="1:7" x14ac:dyDescent="0.2">
      <c r="A723" s="147" t="s">
        <v>427</v>
      </c>
      <c r="B723" s="148" t="s">
        <v>1186</v>
      </c>
      <c r="C723" s="148" t="s">
        <v>909</v>
      </c>
      <c r="D723" s="148" t="s">
        <v>428</v>
      </c>
      <c r="E723" s="233">
        <v>813.06821000000002</v>
      </c>
      <c r="F723" s="233">
        <v>423.52843000000001</v>
      </c>
      <c r="G723" s="225">
        <v>411.23464999999999</v>
      </c>
    </row>
    <row r="724" spans="1:7" x14ac:dyDescent="0.2">
      <c r="A724" s="149" t="s">
        <v>427</v>
      </c>
      <c r="B724" s="150" t="s">
        <v>1186</v>
      </c>
      <c r="C724" s="150" t="s">
        <v>910</v>
      </c>
      <c r="D724" s="150" t="s">
        <v>428</v>
      </c>
      <c r="E724" s="233">
        <v>805.06821000000002</v>
      </c>
      <c r="F724" s="233">
        <v>423.52843000000001</v>
      </c>
      <c r="G724" s="225">
        <v>411.23464999999999</v>
      </c>
    </row>
    <row r="725" spans="1:7" x14ac:dyDescent="0.2">
      <c r="A725" s="149" t="s">
        <v>427</v>
      </c>
      <c r="B725" s="150" t="s">
        <v>1186</v>
      </c>
      <c r="C725" s="150" t="s">
        <v>911</v>
      </c>
      <c r="D725" s="150" t="s">
        <v>428</v>
      </c>
      <c r="E725" s="233">
        <v>8</v>
      </c>
      <c r="F725" s="233">
        <v>0</v>
      </c>
      <c r="G725" s="225">
        <v>0</v>
      </c>
    </row>
    <row r="726" spans="1:7" x14ac:dyDescent="0.2">
      <c r="A726" s="147" t="s">
        <v>555</v>
      </c>
      <c r="B726" s="148" t="s">
        <v>1186</v>
      </c>
      <c r="C726" s="148" t="s">
        <v>909</v>
      </c>
      <c r="D726" s="148" t="s">
        <v>556</v>
      </c>
      <c r="E726" s="233">
        <v>1166.5</v>
      </c>
      <c r="F726" s="233">
        <v>1290</v>
      </c>
      <c r="G726" s="225">
        <v>1250</v>
      </c>
    </row>
    <row r="727" spans="1:7" x14ac:dyDescent="0.2">
      <c r="A727" s="149" t="s">
        <v>555</v>
      </c>
      <c r="B727" s="150" t="s">
        <v>1186</v>
      </c>
      <c r="C727" s="150" t="s">
        <v>910</v>
      </c>
      <c r="D727" s="150" t="s">
        <v>556</v>
      </c>
      <c r="E727" s="233">
        <v>1153.25</v>
      </c>
      <c r="F727" s="233">
        <v>1290</v>
      </c>
      <c r="G727" s="225">
        <v>1250</v>
      </c>
    </row>
    <row r="728" spans="1:7" x14ac:dyDescent="0.2">
      <c r="A728" s="149" t="s">
        <v>555</v>
      </c>
      <c r="B728" s="150" t="s">
        <v>1186</v>
      </c>
      <c r="C728" s="150" t="s">
        <v>911</v>
      </c>
      <c r="D728" s="150" t="s">
        <v>556</v>
      </c>
      <c r="E728" s="233">
        <v>13.25</v>
      </c>
      <c r="F728" s="233">
        <v>0</v>
      </c>
      <c r="G728" s="225">
        <v>0</v>
      </c>
    </row>
    <row r="729" spans="1:7" ht="13.5" thickBot="1" x14ac:dyDescent="0.25">
      <c r="A729" s="139" t="s">
        <v>322</v>
      </c>
      <c r="B729" s="140" t="s">
        <v>1187</v>
      </c>
      <c r="C729" s="140"/>
      <c r="D729" s="140"/>
      <c r="E729" s="228">
        <v>240533.74924</v>
      </c>
      <c r="F729" s="228">
        <v>42029.459080000001</v>
      </c>
      <c r="G729" s="236">
        <v>42058.034079999998</v>
      </c>
    </row>
    <row r="730" spans="1:7" ht="24" x14ac:dyDescent="0.2">
      <c r="A730" s="141" t="s">
        <v>713</v>
      </c>
      <c r="B730" s="142" t="s">
        <v>1187</v>
      </c>
      <c r="C730" s="142" t="s">
        <v>714</v>
      </c>
      <c r="D730" s="142"/>
      <c r="E730" s="235">
        <v>47464.035300000003</v>
      </c>
      <c r="F730" s="235">
        <v>42029.459080000001</v>
      </c>
      <c r="G730" s="227">
        <v>42058.034079999998</v>
      </c>
    </row>
    <row r="731" spans="1:7" x14ac:dyDescent="0.2">
      <c r="A731" s="143" t="s">
        <v>715</v>
      </c>
      <c r="B731" s="144" t="s">
        <v>1187</v>
      </c>
      <c r="C731" s="144" t="s">
        <v>716</v>
      </c>
      <c r="D731" s="144"/>
      <c r="E731" s="226">
        <v>16588.20134</v>
      </c>
      <c r="F731" s="226">
        <v>16289</v>
      </c>
      <c r="G731" s="234">
        <v>16289</v>
      </c>
    </row>
    <row r="732" spans="1:7" ht="36" x14ac:dyDescent="0.2">
      <c r="A732" s="145" t="s">
        <v>717</v>
      </c>
      <c r="B732" s="146" t="s">
        <v>1187</v>
      </c>
      <c r="C732" s="146" t="s">
        <v>718</v>
      </c>
      <c r="D732" s="146"/>
      <c r="E732" s="233">
        <v>16385</v>
      </c>
      <c r="F732" s="233">
        <v>16260</v>
      </c>
      <c r="G732" s="225">
        <v>16260</v>
      </c>
    </row>
    <row r="733" spans="1:7" ht="48" x14ac:dyDescent="0.2">
      <c r="A733" s="147" t="s">
        <v>491</v>
      </c>
      <c r="B733" s="148" t="s">
        <v>1187</v>
      </c>
      <c r="C733" s="148" t="s">
        <v>718</v>
      </c>
      <c r="D733" s="148" t="s">
        <v>492</v>
      </c>
      <c r="E733" s="233">
        <v>16385</v>
      </c>
      <c r="F733" s="233">
        <v>16260</v>
      </c>
      <c r="G733" s="225">
        <v>16260</v>
      </c>
    </row>
    <row r="734" spans="1:7" ht="48" x14ac:dyDescent="0.2">
      <c r="A734" s="149" t="s">
        <v>491</v>
      </c>
      <c r="B734" s="150" t="s">
        <v>1187</v>
      </c>
      <c r="C734" s="150" t="s">
        <v>719</v>
      </c>
      <c r="D734" s="150" t="s">
        <v>492</v>
      </c>
      <c r="E734" s="233">
        <v>16385</v>
      </c>
      <c r="F734" s="233">
        <v>16260</v>
      </c>
      <c r="G734" s="225">
        <v>16260</v>
      </c>
    </row>
    <row r="735" spans="1:7" x14ac:dyDescent="0.2">
      <c r="A735" s="145" t="s">
        <v>438</v>
      </c>
      <c r="B735" s="146" t="s">
        <v>1187</v>
      </c>
      <c r="C735" s="146" t="s">
        <v>720</v>
      </c>
      <c r="D735" s="146"/>
      <c r="E735" s="233">
        <v>18.574999999999999</v>
      </c>
      <c r="F735" s="233">
        <v>14</v>
      </c>
      <c r="G735" s="225">
        <v>14</v>
      </c>
    </row>
    <row r="736" spans="1:7" ht="48" x14ac:dyDescent="0.2">
      <c r="A736" s="147" t="s">
        <v>491</v>
      </c>
      <c r="B736" s="148" t="s">
        <v>1187</v>
      </c>
      <c r="C736" s="148" t="s">
        <v>720</v>
      </c>
      <c r="D736" s="148" t="s">
        <v>492</v>
      </c>
      <c r="E736" s="233">
        <v>18.574999999999999</v>
      </c>
      <c r="F736" s="233">
        <v>14</v>
      </c>
      <c r="G736" s="225">
        <v>14</v>
      </c>
    </row>
    <row r="737" spans="1:7" ht="48" x14ac:dyDescent="0.2">
      <c r="A737" s="149" t="s">
        <v>491</v>
      </c>
      <c r="B737" s="150" t="s">
        <v>1187</v>
      </c>
      <c r="C737" s="150" t="s">
        <v>721</v>
      </c>
      <c r="D737" s="150" t="s">
        <v>492</v>
      </c>
      <c r="E737" s="233">
        <v>11</v>
      </c>
      <c r="F737" s="233">
        <v>11</v>
      </c>
      <c r="G737" s="225">
        <v>11</v>
      </c>
    </row>
    <row r="738" spans="1:7" ht="48" x14ac:dyDescent="0.2">
      <c r="A738" s="149" t="s">
        <v>491</v>
      </c>
      <c r="B738" s="150" t="s">
        <v>1187</v>
      </c>
      <c r="C738" s="150" t="s">
        <v>722</v>
      </c>
      <c r="D738" s="150" t="s">
        <v>492</v>
      </c>
      <c r="E738" s="233">
        <v>3</v>
      </c>
      <c r="F738" s="233">
        <v>3</v>
      </c>
      <c r="G738" s="225">
        <v>3</v>
      </c>
    </row>
    <row r="739" spans="1:7" ht="48" x14ac:dyDescent="0.2">
      <c r="A739" s="149" t="s">
        <v>491</v>
      </c>
      <c r="B739" s="150" t="s">
        <v>1187</v>
      </c>
      <c r="C739" s="150" t="s">
        <v>723</v>
      </c>
      <c r="D739" s="150" t="s">
        <v>492</v>
      </c>
      <c r="E739" s="233">
        <v>4.5750000000000002</v>
      </c>
      <c r="F739" s="233">
        <v>0</v>
      </c>
      <c r="G739" s="225">
        <v>0</v>
      </c>
    </row>
    <row r="740" spans="1:7" ht="24" x14ac:dyDescent="0.2">
      <c r="A740" s="145" t="s">
        <v>724</v>
      </c>
      <c r="B740" s="146" t="s">
        <v>1187</v>
      </c>
      <c r="C740" s="146" t="s">
        <v>725</v>
      </c>
      <c r="D740" s="146"/>
      <c r="E740" s="233">
        <v>80.655829999999995</v>
      </c>
      <c r="F740" s="233">
        <v>0</v>
      </c>
      <c r="G740" s="225">
        <v>0</v>
      </c>
    </row>
    <row r="741" spans="1:7" x14ac:dyDescent="0.2">
      <c r="A741" s="147" t="s">
        <v>555</v>
      </c>
      <c r="B741" s="148" t="s">
        <v>1187</v>
      </c>
      <c r="C741" s="148" t="s">
        <v>725</v>
      </c>
      <c r="D741" s="148" t="s">
        <v>556</v>
      </c>
      <c r="E741" s="233">
        <v>80.655829999999995</v>
      </c>
      <c r="F741" s="233">
        <v>0</v>
      </c>
      <c r="G741" s="225">
        <v>0</v>
      </c>
    </row>
    <row r="742" spans="1:7" x14ac:dyDescent="0.2">
      <c r="A742" s="149" t="s">
        <v>555</v>
      </c>
      <c r="B742" s="150" t="s">
        <v>1187</v>
      </c>
      <c r="C742" s="150" t="s">
        <v>726</v>
      </c>
      <c r="D742" s="150" t="s">
        <v>556</v>
      </c>
      <c r="E742" s="233">
        <v>80.655829999999995</v>
      </c>
      <c r="F742" s="233">
        <v>0</v>
      </c>
      <c r="G742" s="225">
        <v>0</v>
      </c>
    </row>
    <row r="743" spans="1:7" x14ac:dyDescent="0.2">
      <c r="A743" s="145" t="s">
        <v>727</v>
      </c>
      <c r="B743" s="146" t="s">
        <v>1187</v>
      </c>
      <c r="C743" s="146" t="s">
        <v>728</v>
      </c>
      <c r="D743" s="146"/>
      <c r="E743" s="233">
        <v>23.970510000000001</v>
      </c>
      <c r="F743" s="233">
        <v>15</v>
      </c>
      <c r="G743" s="225">
        <v>15</v>
      </c>
    </row>
    <row r="744" spans="1:7" ht="48" x14ac:dyDescent="0.2">
      <c r="A744" s="147" t="s">
        <v>491</v>
      </c>
      <c r="B744" s="148" t="s">
        <v>1187</v>
      </c>
      <c r="C744" s="148" t="s">
        <v>728</v>
      </c>
      <c r="D744" s="148" t="s">
        <v>492</v>
      </c>
      <c r="E744" s="233">
        <v>23.970510000000001</v>
      </c>
      <c r="F744" s="233">
        <v>15</v>
      </c>
      <c r="G744" s="225">
        <v>15</v>
      </c>
    </row>
    <row r="745" spans="1:7" ht="48" x14ac:dyDescent="0.2">
      <c r="A745" s="149" t="s">
        <v>491</v>
      </c>
      <c r="B745" s="150" t="s">
        <v>1187</v>
      </c>
      <c r="C745" s="150" t="s">
        <v>729</v>
      </c>
      <c r="D745" s="150" t="s">
        <v>492</v>
      </c>
      <c r="E745" s="233">
        <v>23.970510000000001</v>
      </c>
      <c r="F745" s="233">
        <v>15</v>
      </c>
      <c r="G745" s="225">
        <v>15</v>
      </c>
    </row>
    <row r="746" spans="1:7" ht="24" x14ac:dyDescent="0.2">
      <c r="A746" s="145" t="s">
        <v>745</v>
      </c>
      <c r="B746" s="146" t="s">
        <v>1187</v>
      </c>
      <c r="C746" s="146" t="s">
        <v>1152</v>
      </c>
      <c r="D746" s="146"/>
      <c r="E746" s="233">
        <v>80</v>
      </c>
      <c r="F746" s="233">
        <v>0</v>
      </c>
      <c r="G746" s="225">
        <v>0</v>
      </c>
    </row>
    <row r="747" spans="1:7" ht="36" x14ac:dyDescent="0.2">
      <c r="A747" s="147" t="s">
        <v>622</v>
      </c>
      <c r="B747" s="148" t="s">
        <v>1187</v>
      </c>
      <c r="C747" s="148" t="s">
        <v>1152</v>
      </c>
      <c r="D747" s="148" t="s">
        <v>623</v>
      </c>
      <c r="E747" s="233">
        <v>80</v>
      </c>
      <c r="F747" s="233">
        <v>0</v>
      </c>
      <c r="G747" s="225">
        <v>0</v>
      </c>
    </row>
    <row r="748" spans="1:7" ht="36" x14ac:dyDescent="0.2">
      <c r="A748" s="149" t="s">
        <v>622</v>
      </c>
      <c r="B748" s="150" t="s">
        <v>1187</v>
      </c>
      <c r="C748" s="150" t="s">
        <v>1153</v>
      </c>
      <c r="D748" s="150" t="s">
        <v>623</v>
      </c>
      <c r="E748" s="233">
        <v>80</v>
      </c>
      <c r="F748" s="233">
        <v>0</v>
      </c>
      <c r="G748" s="225">
        <v>0</v>
      </c>
    </row>
    <row r="749" spans="1:7" x14ac:dyDescent="0.2">
      <c r="A749" s="143" t="s">
        <v>486</v>
      </c>
      <c r="B749" s="144" t="s">
        <v>1187</v>
      </c>
      <c r="C749" s="144" t="s">
        <v>730</v>
      </c>
      <c r="D749" s="144"/>
      <c r="E749" s="226">
        <v>0</v>
      </c>
      <c r="F749" s="226">
        <v>188.11363</v>
      </c>
      <c r="G749" s="234">
        <v>200.95832999999999</v>
      </c>
    </row>
    <row r="750" spans="1:7" ht="24" x14ac:dyDescent="0.2">
      <c r="A750" s="145" t="s">
        <v>731</v>
      </c>
      <c r="B750" s="146" t="s">
        <v>1187</v>
      </c>
      <c r="C750" s="146" t="s">
        <v>732</v>
      </c>
      <c r="D750" s="146"/>
      <c r="E750" s="233">
        <v>0</v>
      </c>
      <c r="F750" s="233">
        <v>188.11363</v>
      </c>
      <c r="G750" s="225">
        <v>200.95832999999999</v>
      </c>
    </row>
    <row r="751" spans="1:7" x14ac:dyDescent="0.2">
      <c r="A751" s="147" t="s">
        <v>555</v>
      </c>
      <c r="B751" s="148" t="s">
        <v>1187</v>
      </c>
      <c r="C751" s="148" t="s">
        <v>732</v>
      </c>
      <c r="D751" s="148" t="s">
        <v>556</v>
      </c>
      <c r="E751" s="233">
        <v>0</v>
      </c>
      <c r="F751" s="233">
        <v>188.11363</v>
      </c>
      <c r="G751" s="225">
        <v>200.95832999999999</v>
      </c>
    </row>
    <row r="752" spans="1:7" x14ac:dyDescent="0.2">
      <c r="A752" s="149" t="s">
        <v>555</v>
      </c>
      <c r="B752" s="150" t="s">
        <v>1187</v>
      </c>
      <c r="C752" s="150" t="s">
        <v>733</v>
      </c>
      <c r="D752" s="150" t="s">
        <v>556</v>
      </c>
      <c r="E752" s="233">
        <v>0</v>
      </c>
      <c r="F752" s="233">
        <v>188.11363</v>
      </c>
      <c r="G752" s="225">
        <v>200.95832999999999</v>
      </c>
    </row>
    <row r="753" spans="1:7" ht="24" x14ac:dyDescent="0.2">
      <c r="A753" s="143" t="s">
        <v>734</v>
      </c>
      <c r="B753" s="144" t="s">
        <v>1187</v>
      </c>
      <c r="C753" s="144" t="s">
        <v>735</v>
      </c>
      <c r="D753" s="144"/>
      <c r="E753" s="226">
        <v>28294.83396</v>
      </c>
      <c r="F753" s="226">
        <v>25552.345450000001</v>
      </c>
      <c r="G753" s="234">
        <v>25568.07575</v>
      </c>
    </row>
    <row r="754" spans="1:7" x14ac:dyDescent="0.2">
      <c r="A754" s="145" t="s">
        <v>736</v>
      </c>
      <c r="B754" s="146" t="s">
        <v>1187</v>
      </c>
      <c r="C754" s="146" t="s">
        <v>737</v>
      </c>
      <c r="D754" s="146"/>
      <c r="E754" s="233">
        <v>25950.7</v>
      </c>
      <c r="F754" s="233">
        <v>24459.8</v>
      </c>
      <c r="G754" s="225">
        <v>24540</v>
      </c>
    </row>
    <row r="755" spans="1:7" ht="48" x14ac:dyDescent="0.2">
      <c r="A755" s="147" t="s">
        <v>491</v>
      </c>
      <c r="B755" s="148" t="s">
        <v>1187</v>
      </c>
      <c r="C755" s="148" t="s">
        <v>737</v>
      </c>
      <c r="D755" s="148" t="s">
        <v>492</v>
      </c>
      <c r="E755" s="233">
        <v>25950.7</v>
      </c>
      <c r="F755" s="233">
        <v>24459.8</v>
      </c>
      <c r="G755" s="225">
        <v>24540</v>
      </c>
    </row>
    <row r="756" spans="1:7" ht="48" x14ac:dyDescent="0.2">
      <c r="A756" s="149" t="s">
        <v>491</v>
      </c>
      <c r="B756" s="150" t="s">
        <v>1187</v>
      </c>
      <c r="C756" s="150" t="s">
        <v>738</v>
      </c>
      <c r="D756" s="150" t="s">
        <v>492</v>
      </c>
      <c r="E756" s="233">
        <v>25950.7</v>
      </c>
      <c r="F756" s="233">
        <v>24459.8</v>
      </c>
      <c r="G756" s="225">
        <v>24540</v>
      </c>
    </row>
    <row r="757" spans="1:7" x14ac:dyDescent="0.2">
      <c r="A757" s="145" t="s">
        <v>438</v>
      </c>
      <c r="B757" s="146" t="s">
        <v>1187</v>
      </c>
      <c r="C757" s="146" t="s">
        <v>739</v>
      </c>
      <c r="D757" s="146"/>
      <c r="E757" s="233">
        <v>684.66700000000003</v>
      </c>
      <c r="F757" s="233">
        <v>182</v>
      </c>
      <c r="G757" s="225">
        <v>182</v>
      </c>
    </row>
    <row r="758" spans="1:7" ht="48" x14ac:dyDescent="0.2">
      <c r="A758" s="147" t="s">
        <v>491</v>
      </c>
      <c r="B758" s="148" t="s">
        <v>1187</v>
      </c>
      <c r="C758" s="148" t="s">
        <v>739</v>
      </c>
      <c r="D758" s="148" t="s">
        <v>492</v>
      </c>
      <c r="E758" s="233">
        <v>684.66700000000003</v>
      </c>
      <c r="F758" s="233">
        <v>182</v>
      </c>
      <c r="G758" s="225">
        <v>182</v>
      </c>
    </row>
    <row r="759" spans="1:7" ht="48" x14ac:dyDescent="0.2">
      <c r="A759" s="149" t="s">
        <v>491</v>
      </c>
      <c r="B759" s="150" t="s">
        <v>1187</v>
      </c>
      <c r="C759" s="150" t="s">
        <v>740</v>
      </c>
      <c r="D759" s="150" t="s">
        <v>492</v>
      </c>
      <c r="E759" s="233">
        <v>63</v>
      </c>
      <c r="F759" s="233">
        <v>95</v>
      </c>
      <c r="G759" s="225">
        <v>95</v>
      </c>
    </row>
    <row r="760" spans="1:7" ht="48" x14ac:dyDescent="0.2">
      <c r="A760" s="149" t="s">
        <v>491</v>
      </c>
      <c r="B760" s="150" t="s">
        <v>1187</v>
      </c>
      <c r="C760" s="150" t="s">
        <v>741</v>
      </c>
      <c r="D760" s="150" t="s">
        <v>492</v>
      </c>
      <c r="E760" s="233">
        <v>87</v>
      </c>
      <c r="F760" s="233">
        <v>87</v>
      </c>
      <c r="G760" s="225">
        <v>87</v>
      </c>
    </row>
    <row r="761" spans="1:7" ht="48" x14ac:dyDescent="0.2">
      <c r="A761" s="149" t="s">
        <v>491</v>
      </c>
      <c r="B761" s="150" t="s">
        <v>1187</v>
      </c>
      <c r="C761" s="150" t="s">
        <v>742</v>
      </c>
      <c r="D761" s="150" t="s">
        <v>492</v>
      </c>
      <c r="E761" s="233">
        <v>534.66700000000003</v>
      </c>
      <c r="F761" s="233">
        <v>0</v>
      </c>
      <c r="G761" s="225">
        <v>0</v>
      </c>
    </row>
    <row r="762" spans="1:7" x14ac:dyDescent="0.2">
      <c r="A762" s="145" t="s">
        <v>727</v>
      </c>
      <c r="B762" s="146" t="s">
        <v>1187</v>
      </c>
      <c r="C762" s="146" t="s">
        <v>743</v>
      </c>
      <c r="D762" s="146"/>
      <c r="E762" s="233">
        <v>38.12876</v>
      </c>
      <c r="F762" s="233">
        <v>25</v>
      </c>
      <c r="G762" s="225">
        <v>25</v>
      </c>
    </row>
    <row r="763" spans="1:7" ht="48" x14ac:dyDescent="0.2">
      <c r="A763" s="147" t="s">
        <v>491</v>
      </c>
      <c r="B763" s="148" t="s">
        <v>1187</v>
      </c>
      <c r="C763" s="148" t="s">
        <v>743</v>
      </c>
      <c r="D763" s="148" t="s">
        <v>492</v>
      </c>
      <c r="E763" s="233">
        <v>38.12876</v>
      </c>
      <c r="F763" s="233">
        <v>25</v>
      </c>
      <c r="G763" s="225">
        <v>25</v>
      </c>
    </row>
    <row r="764" spans="1:7" ht="48" x14ac:dyDescent="0.2">
      <c r="A764" s="149" t="s">
        <v>491</v>
      </c>
      <c r="B764" s="150" t="s">
        <v>1187</v>
      </c>
      <c r="C764" s="150" t="s">
        <v>744</v>
      </c>
      <c r="D764" s="150" t="s">
        <v>492</v>
      </c>
      <c r="E764" s="233">
        <v>38.12876</v>
      </c>
      <c r="F764" s="233">
        <v>25</v>
      </c>
      <c r="G764" s="225">
        <v>25</v>
      </c>
    </row>
    <row r="765" spans="1:7" ht="24" x14ac:dyDescent="0.2">
      <c r="A765" s="145" t="s">
        <v>745</v>
      </c>
      <c r="B765" s="146" t="s">
        <v>1187</v>
      </c>
      <c r="C765" s="146" t="s">
        <v>746</v>
      </c>
      <c r="D765" s="146"/>
      <c r="E765" s="233">
        <v>5.1765800000000004</v>
      </c>
      <c r="F765" s="233">
        <v>0</v>
      </c>
      <c r="G765" s="225">
        <v>0</v>
      </c>
    </row>
    <row r="766" spans="1:7" x14ac:dyDescent="0.2">
      <c r="A766" s="147" t="s">
        <v>427</v>
      </c>
      <c r="B766" s="148" t="s">
        <v>1187</v>
      </c>
      <c r="C766" s="148" t="s">
        <v>746</v>
      </c>
      <c r="D766" s="148" t="s">
        <v>428</v>
      </c>
      <c r="E766" s="233">
        <v>5.1765800000000004</v>
      </c>
      <c r="F766" s="233">
        <v>0</v>
      </c>
      <c r="G766" s="225">
        <v>0</v>
      </c>
    </row>
    <row r="767" spans="1:7" x14ac:dyDescent="0.2">
      <c r="A767" s="149" t="s">
        <v>427</v>
      </c>
      <c r="B767" s="150" t="s">
        <v>1187</v>
      </c>
      <c r="C767" s="150" t="s">
        <v>747</v>
      </c>
      <c r="D767" s="150" t="s">
        <v>428</v>
      </c>
      <c r="E767" s="233">
        <v>5.1765800000000004</v>
      </c>
      <c r="F767" s="233">
        <v>0</v>
      </c>
      <c r="G767" s="225">
        <v>0</v>
      </c>
    </row>
    <row r="768" spans="1:7" ht="24" x14ac:dyDescent="0.2">
      <c r="A768" s="145" t="s">
        <v>748</v>
      </c>
      <c r="B768" s="146" t="s">
        <v>1187</v>
      </c>
      <c r="C768" s="146" t="s">
        <v>749</v>
      </c>
      <c r="D768" s="146"/>
      <c r="E768" s="233">
        <v>1616.1616200000001</v>
      </c>
      <c r="F768" s="233">
        <v>885.54544999999996</v>
      </c>
      <c r="G768" s="225">
        <v>821.07574999999997</v>
      </c>
    </row>
    <row r="769" spans="1:7" x14ac:dyDescent="0.2">
      <c r="A769" s="147" t="s">
        <v>555</v>
      </c>
      <c r="B769" s="148" t="s">
        <v>1187</v>
      </c>
      <c r="C769" s="148" t="s">
        <v>749</v>
      </c>
      <c r="D769" s="148" t="s">
        <v>556</v>
      </c>
      <c r="E769" s="233">
        <v>1616.1616200000001</v>
      </c>
      <c r="F769" s="233">
        <v>885.54544999999996</v>
      </c>
      <c r="G769" s="225">
        <v>821.07574999999997</v>
      </c>
    </row>
    <row r="770" spans="1:7" x14ac:dyDescent="0.2">
      <c r="A770" s="149" t="s">
        <v>555</v>
      </c>
      <c r="B770" s="150" t="s">
        <v>1187</v>
      </c>
      <c r="C770" s="150" t="s">
        <v>750</v>
      </c>
      <c r="D770" s="150" t="s">
        <v>556</v>
      </c>
      <c r="E770" s="233">
        <v>1616.1616200000001</v>
      </c>
      <c r="F770" s="233">
        <v>885.54544999999996</v>
      </c>
      <c r="G770" s="225">
        <v>821.07574999999997</v>
      </c>
    </row>
    <row r="771" spans="1:7" ht="24" x14ac:dyDescent="0.2">
      <c r="A771" s="143" t="s">
        <v>751</v>
      </c>
      <c r="B771" s="144" t="s">
        <v>1187</v>
      </c>
      <c r="C771" s="144" t="s">
        <v>752</v>
      </c>
      <c r="D771" s="144"/>
      <c r="E771" s="226">
        <v>2581</v>
      </c>
      <c r="F771" s="226">
        <v>0</v>
      </c>
      <c r="G771" s="234">
        <v>0</v>
      </c>
    </row>
    <row r="772" spans="1:7" ht="60" x14ac:dyDescent="0.2">
      <c r="A772" s="145" t="s">
        <v>753</v>
      </c>
      <c r="B772" s="146" t="s">
        <v>1187</v>
      </c>
      <c r="C772" s="146" t="s">
        <v>754</v>
      </c>
      <c r="D772" s="146"/>
      <c r="E772" s="233">
        <v>2581</v>
      </c>
      <c r="F772" s="233">
        <v>0</v>
      </c>
      <c r="G772" s="225">
        <v>0</v>
      </c>
    </row>
    <row r="773" spans="1:7" ht="24" x14ac:dyDescent="0.2">
      <c r="A773" s="147" t="s">
        <v>755</v>
      </c>
      <c r="B773" s="148" t="s">
        <v>1187</v>
      </c>
      <c r="C773" s="148" t="s">
        <v>754</v>
      </c>
      <c r="D773" s="148" t="s">
        <v>756</v>
      </c>
      <c r="E773" s="233">
        <v>2581</v>
      </c>
      <c r="F773" s="233">
        <v>0</v>
      </c>
      <c r="G773" s="225">
        <v>0</v>
      </c>
    </row>
    <row r="774" spans="1:7" ht="24" x14ac:dyDescent="0.2">
      <c r="A774" s="149" t="s">
        <v>755</v>
      </c>
      <c r="B774" s="150" t="s">
        <v>1187</v>
      </c>
      <c r="C774" s="150" t="s">
        <v>757</v>
      </c>
      <c r="D774" s="150" t="s">
        <v>756</v>
      </c>
      <c r="E774" s="233">
        <v>2273</v>
      </c>
      <c r="F774" s="233">
        <v>0</v>
      </c>
      <c r="G774" s="225">
        <v>0</v>
      </c>
    </row>
    <row r="775" spans="1:7" ht="24" x14ac:dyDescent="0.2">
      <c r="A775" s="149" t="s">
        <v>755</v>
      </c>
      <c r="B775" s="150" t="s">
        <v>1187</v>
      </c>
      <c r="C775" s="150" t="s">
        <v>758</v>
      </c>
      <c r="D775" s="150" t="s">
        <v>756</v>
      </c>
      <c r="E775" s="233">
        <v>308</v>
      </c>
      <c r="F775" s="233">
        <v>0</v>
      </c>
      <c r="G775" s="225">
        <v>0</v>
      </c>
    </row>
    <row r="776" spans="1:7" ht="24" x14ac:dyDescent="0.2">
      <c r="A776" s="141" t="s">
        <v>450</v>
      </c>
      <c r="B776" s="142" t="s">
        <v>1187</v>
      </c>
      <c r="C776" s="142" t="s">
        <v>451</v>
      </c>
      <c r="D776" s="142"/>
      <c r="E776" s="235">
        <v>191807.74694000001</v>
      </c>
      <c r="F776" s="235">
        <v>0</v>
      </c>
      <c r="G776" s="227">
        <v>0</v>
      </c>
    </row>
    <row r="777" spans="1:7" ht="24" x14ac:dyDescent="0.2">
      <c r="A777" s="224" t="s">
        <v>609</v>
      </c>
      <c r="B777" s="144" t="s">
        <v>1187</v>
      </c>
      <c r="C777" s="144" t="s">
        <v>610</v>
      </c>
      <c r="D777" s="144"/>
      <c r="E777" s="226">
        <v>191807.74694000001</v>
      </c>
      <c r="F777" s="226">
        <v>0</v>
      </c>
      <c r="G777" s="234">
        <v>0</v>
      </c>
    </row>
    <row r="778" spans="1:7" ht="48" x14ac:dyDescent="0.2">
      <c r="A778" s="145" t="s">
        <v>611</v>
      </c>
      <c r="B778" s="146" t="s">
        <v>1187</v>
      </c>
      <c r="C778" s="146" t="s">
        <v>612</v>
      </c>
      <c r="D778" s="146"/>
      <c r="E778" s="233">
        <v>191807.74694000001</v>
      </c>
      <c r="F778" s="233">
        <v>0</v>
      </c>
      <c r="G778" s="225">
        <v>0</v>
      </c>
    </row>
    <row r="779" spans="1:7" ht="36" x14ac:dyDescent="0.2">
      <c r="A779" s="147" t="s">
        <v>622</v>
      </c>
      <c r="B779" s="148" t="s">
        <v>1187</v>
      </c>
      <c r="C779" s="148" t="s">
        <v>612</v>
      </c>
      <c r="D779" s="148" t="s">
        <v>623</v>
      </c>
      <c r="E779" s="233">
        <v>10340.76302</v>
      </c>
      <c r="F779" s="233">
        <v>0</v>
      </c>
      <c r="G779" s="225">
        <v>0</v>
      </c>
    </row>
    <row r="780" spans="1:7" ht="36" x14ac:dyDescent="0.2">
      <c r="A780" s="149" t="s">
        <v>622</v>
      </c>
      <c r="B780" s="150" t="s">
        <v>1187</v>
      </c>
      <c r="C780" s="150" t="s">
        <v>1154</v>
      </c>
      <c r="D780" s="150" t="s">
        <v>623</v>
      </c>
      <c r="E780" s="233">
        <v>28.8</v>
      </c>
      <c r="F780" s="233">
        <v>0</v>
      </c>
      <c r="G780" s="225">
        <v>0</v>
      </c>
    </row>
    <row r="781" spans="1:7" ht="36" x14ac:dyDescent="0.2">
      <c r="A781" s="149" t="s">
        <v>622</v>
      </c>
      <c r="B781" s="150" t="s">
        <v>1187</v>
      </c>
      <c r="C781" s="150" t="s">
        <v>641</v>
      </c>
      <c r="D781" s="150" t="s">
        <v>623</v>
      </c>
      <c r="E781" s="233">
        <v>139.80902</v>
      </c>
      <c r="F781" s="233">
        <v>0</v>
      </c>
      <c r="G781" s="225">
        <v>0</v>
      </c>
    </row>
    <row r="782" spans="1:7" ht="36" x14ac:dyDescent="0.2">
      <c r="A782" s="149" t="s">
        <v>622</v>
      </c>
      <c r="B782" s="150" t="s">
        <v>1187</v>
      </c>
      <c r="C782" s="150" t="s">
        <v>625</v>
      </c>
      <c r="D782" s="150" t="s">
        <v>623</v>
      </c>
      <c r="E782" s="233">
        <v>10172.154</v>
      </c>
      <c r="F782" s="233">
        <v>0</v>
      </c>
      <c r="G782" s="225">
        <v>0</v>
      </c>
    </row>
    <row r="783" spans="1:7" x14ac:dyDescent="0.2">
      <c r="A783" s="147" t="s">
        <v>555</v>
      </c>
      <c r="B783" s="148" t="s">
        <v>1187</v>
      </c>
      <c r="C783" s="148" t="s">
        <v>612</v>
      </c>
      <c r="D783" s="148" t="s">
        <v>556</v>
      </c>
      <c r="E783" s="233">
        <v>181466.98392</v>
      </c>
      <c r="F783" s="233">
        <v>0</v>
      </c>
      <c r="G783" s="225">
        <v>0</v>
      </c>
    </row>
    <row r="784" spans="1:7" x14ac:dyDescent="0.2">
      <c r="A784" s="149" t="s">
        <v>555</v>
      </c>
      <c r="B784" s="150" t="s">
        <v>1187</v>
      </c>
      <c r="C784" s="150" t="s">
        <v>641</v>
      </c>
      <c r="D784" s="150" t="s">
        <v>556</v>
      </c>
      <c r="E784" s="233">
        <v>9300</v>
      </c>
      <c r="F784" s="233">
        <v>0</v>
      </c>
      <c r="G784" s="225">
        <v>0</v>
      </c>
    </row>
    <row r="785" spans="1:7" x14ac:dyDescent="0.2">
      <c r="A785" s="149" t="s">
        <v>555</v>
      </c>
      <c r="B785" s="150" t="s">
        <v>1187</v>
      </c>
      <c r="C785" s="150" t="s">
        <v>642</v>
      </c>
      <c r="D785" s="150" t="s">
        <v>556</v>
      </c>
      <c r="E785" s="233">
        <v>172166.98392</v>
      </c>
      <c r="F785" s="233">
        <v>0</v>
      </c>
      <c r="G785" s="225">
        <v>0</v>
      </c>
    </row>
    <row r="786" spans="1:7" ht="24" x14ac:dyDescent="0.2">
      <c r="A786" s="141" t="s">
        <v>396</v>
      </c>
      <c r="B786" s="142" t="s">
        <v>1187</v>
      </c>
      <c r="C786" s="142" t="s">
        <v>397</v>
      </c>
      <c r="D786" s="142"/>
      <c r="E786" s="235">
        <v>14.8</v>
      </c>
      <c r="F786" s="235">
        <v>0</v>
      </c>
      <c r="G786" s="227">
        <v>0</v>
      </c>
    </row>
    <row r="787" spans="1:7" ht="24" x14ac:dyDescent="0.2">
      <c r="A787" s="143" t="s">
        <v>468</v>
      </c>
      <c r="B787" s="144" t="s">
        <v>1187</v>
      </c>
      <c r="C787" s="144" t="s">
        <v>469</v>
      </c>
      <c r="D787" s="144"/>
      <c r="E787" s="226">
        <v>14.8</v>
      </c>
      <c r="F787" s="226">
        <v>0</v>
      </c>
      <c r="G787" s="234">
        <v>0</v>
      </c>
    </row>
    <row r="788" spans="1:7" ht="36" x14ac:dyDescent="0.2">
      <c r="A788" s="145" t="s">
        <v>470</v>
      </c>
      <c r="B788" s="146" t="s">
        <v>1187</v>
      </c>
      <c r="C788" s="146" t="s">
        <v>471</v>
      </c>
      <c r="D788" s="146"/>
      <c r="E788" s="233">
        <v>14.8</v>
      </c>
      <c r="F788" s="233">
        <v>0</v>
      </c>
      <c r="G788" s="225">
        <v>0</v>
      </c>
    </row>
    <row r="789" spans="1:7" x14ac:dyDescent="0.2">
      <c r="A789" s="147" t="s">
        <v>427</v>
      </c>
      <c r="B789" s="148" t="s">
        <v>1187</v>
      </c>
      <c r="C789" s="148" t="s">
        <v>471</v>
      </c>
      <c r="D789" s="148" t="s">
        <v>428</v>
      </c>
      <c r="E789" s="233">
        <v>14.8</v>
      </c>
      <c r="F789" s="233">
        <v>0</v>
      </c>
      <c r="G789" s="225">
        <v>0</v>
      </c>
    </row>
    <row r="790" spans="1:7" x14ac:dyDescent="0.2">
      <c r="A790" s="149" t="s">
        <v>427</v>
      </c>
      <c r="B790" s="150" t="s">
        <v>1187</v>
      </c>
      <c r="C790" s="150" t="s">
        <v>472</v>
      </c>
      <c r="D790" s="150" t="s">
        <v>428</v>
      </c>
      <c r="E790" s="233">
        <v>14.8</v>
      </c>
      <c r="F790" s="233">
        <v>0</v>
      </c>
      <c r="G790" s="225">
        <v>0</v>
      </c>
    </row>
    <row r="791" spans="1:7" ht="24" x14ac:dyDescent="0.2">
      <c r="A791" s="141" t="s">
        <v>578</v>
      </c>
      <c r="B791" s="142" t="s">
        <v>1187</v>
      </c>
      <c r="C791" s="142" t="s">
        <v>579</v>
      </c>
      <c r="D791" s="142"/>
      <c r="E791" s="235">
        <v>1247.1669999999999</v>
      </c>
      <c r="F791" s="235">
        <v>0</v>
      </c>
      <c r="G791" s="227">
        <v>0</v>
      </c>
    </row>
    <row r="792" spans="1:7" ht="36" x14ac:dyDescent="0.2">
      <c r="A792" s="143" t="s">
        <v>580</v>
      </c>
      <c r="B792" s="144" t="s">
        <v>1187</v>
      </c>
      <c r="C792" s="144" t="s">
        <v>581</v>
      </c>
      <c r="D792" s="144"/>
      <c r="E792" s="226">
        <v>1247.1669999999999</v>
      </c>
      <c r="F792" s="226">
        <v>0</v>
      </c>
      <c r="G792" s="234">
        <v>0</v>
      </c>
    </row>
    <row r="793" spans="1:7" ht="24" x14ac:dyDescent="0.2">
      <c r="A793" s="145" t="s">
        <v>582</v>
      </c>
      <c r="B793" s="146" t="s">
        <v>1187</v>
      </c>
      <c r="C793" s="146" t="s">
        <v>583</v>
      </c>
      <c r="D793" s="146"/>
      <c r="E793" s="233">
        <v>1247.1669999999999</v>
      </c>
      <c r="F793" s="233">
        <v>0</v>
      </c>
      <c r="G793" s="225">
        <v>0</v>
      </c>
    </row>
    <row r="794" spans="1:7" x14ac:dyDescent="0.2">
      <c r="A794" s="147" t="s">
        <v>427</v>
      </c>
      <c r="B794" s="148" t="s">
        <v>1187</v>
      </c>
      <c r="C794" s="148" t="s">
        <v>583</v>
      </c>
      <c r="D794" s="148" t="s">
        <v>428</v>
      </c>
      <c r="E794" s="233">
        <v>1247.1669999999999</v>
      </c>
      <c r="F794" s="233">
        <v>0</v>
      </c>
      <c r="G794" s="225">
        <v>0</v>
      </c>
    </row>
    <row r="795" spans="1:7" x14ac:dyDescent="0.2">
      <c r="A795" s="149" t="s">
        <v>427</v>
      </c>
      <c r="B795" s="150" t="s">
        <v>1187</v>
      </c>
      <c r="C795" s="150" t="s">
        <v>381</v>
      </c>
      <c r="D795" s="150" t="s">
        <v>428</v>
      </c>
      <c r="E795" s="233">
        <v>258.03500000000003</v>
      </c>
      <c r="F795" s="233">
        <v>0</v>
      </c>
      <c r="G795" s="225">
        <v>0</v>
      </c>
    </row>
    <row r="796" spans="1:7" x14ac:dyDescent="0.2">
      <c r="A796" s="149" t="s">
        <v>427</v>
      </c>
      <c r="B796" s="150" t="s">
        <v>1187</v>
      </c>
      <c r="C796" s="150" t="s">
        <v>584</v>
      </c>
      <c r="D796" s="150" t="s">
        <v>428</v>
      </c>
      <c r="E796" s="233">
        <v>129.018</v>
      </c>
      <c r="F796" s="233">
        <v>0</v>
      </c>
      <c r="G796" s="225">
        <v>0</v>
      </c>
    </row>
    <row r="797" spans="1:7" x14ac:dyDescent="0.2">
      <c r="A797" s="149" t="s">
        <v>427</v>
      </c>
      <c r="B797" s="150" t="s">
        <v>1187</v>
      </c>
      <c r="C797" s="150" t="s">
        <v>380</v>
      </c>
      <c r="D797" s="150" t="s">
        <v>428</v>
      </c>
      <c r="E797" s="233">
        <v>860.11400000000003</v>
      </c>
      <c r="F797" s="233">
        <v>0</v>
      </c>
      <c r="G797" s="225">
        <v>0</v>
      </c>
    </row>
    <row r="798" spans="1:7" ht="13.5" thickBot="1" x14ac:dyDescent="0.25">
      <c r="A798" s="139" t="s">
        <v>913</v>
      </c>
      <c r="B798" s="140" t="s">
        <v>1188</v>
      </c>
      <c r="C798" s="140"/>
      <c r="D798" s="140"/>
      <c r="E798" s="228">
        <v>109.831</v>
      </c>
      <c r="F798" s="228">
        <v>0</v>
      </c>
      <c r="G798" s="236">
        <v>0</v>
      </c>
    </row>
    <row r="799" spans="1:7" ht="24" x14ac:dyDescent="0.2">
      <c r="A799" s="141" t="s">
        <v>675</v>
      </c>
      <c r="B799" s="142" t="s">
        <v>1188</v>
      </c>
      <c r="C799" s="142" t="s">
        <v>676</v>
      </c>
      <c r="D799" s="142"/>
      <c r="E799" s="235">
        <v>109.831</v>
      </c>
      <c r="F799" s="235">
        <v>0</v>
      </c>
      <c r="G799" s="227">
        <v>0</v>
      </c>
    </row>
    <row r="800" spans="1:7" ht="24" x14ac:dyDescent="0.2">
      <c r="A800" s="143" t="s">
        <v>677</v>
      </c>
      <c r="B800" s="144" t="s">
        <v>1188</v>
      </c>
      <c r="C800" s="144" t="s">
        <v>678</v>
      </c>
      <c r="D800" s="144"/>
      <c r="E800" s="226">
        <v>29.928999999999998</v>
      </c>
      <c r="F800" s="226">
        <v>0</v>
      </c>
      <c r="G800" s="234">
        <v>0</v>
      </c>
    </row>
    <row r="801" spans="1:7" x14ac:dyDescent="0.2">
      <c r="A801" s="145" t="s">
        <v>914</v>
      </c>
      <c r="B801" s="146" t="s">
        <v>1188</v>
      </c>
      <c r="C801" s="146" t="s">
        <v>915</v>
      </c>
      <c r="D801" s="146"/>
      <c r="E801" s="233">
        <v>29.928999999999998</v>
      </c>
      <c r="F801" s="233">
        <v>0</v>
      </c>
      <c r="G801" s="225">
        <v>0</v>
      </c>
    </row>
    <row r="802" spans="1:7" x14ac:dyDescent="0.2">
      <c r="A802" s="147" t="s">
        <v>427</v>
      </c>
      <c r="B802" s="148" t="s">
        <v>1188</v>
      </c>
      <c r="C802" s="148" t="s">
        <v>915</v>
      </c>
      <c r="D802" s="148" t="s">
        <v>428</v>
      </c>
      <c r="E802" s="233">
        <v>29.928999999999998</v>
      </c>
      <c r="F802" s="233">
        <v>0</v>
      </c>
      <c r="G802" s="225">
        <v>0</v>
      </c>
    </row>
    <row r="803" spans="1:7" x14ac:dyDescent="0.2">
      <c r="A803" s="149" t="s">
        <v>427</v>
      </c>
      <c r="B803" s="150" t="s">
        <v>1188</v>
      </c>
      <c r="C803" s="150" t="s">
        <v>916</v>
      </c>
      <c r="D803" s="150" t="s">
        <v>428</v>
      </c>
      <c r="E803" s="233">
        <v>29.928999999999998</v>
      </c>
      <c r="F803" s="233">
        <v>0</v>
      </c>
      <c r="G803" s="225">
        <v>0</v>
      </c>
    </row>
    <row r="804" spans="1:7" x14ac:dyDescent="0.2">
      <c r="A804" s="143" t="s">
        <v>841</v>
      </c>
      <c r="B804" s="144" t="s">
        <v>1188</v>
      </c>
      <c r="C804" s="144" t="s">
        <v>842</v>
      </c>
      <c r="D804" s="144"/>
      <c r="E804" s="226">
        <v>60.951999999999998</v>
      </c>
      <c r="F804" s="226">
        <v>0</v>
      </c>
      <c r="G804" s="234">
        <v>0</v>
      </c>
    </row>
    <row r="805" spans="1:7" x14ac:dyDescent="0.2">
      <c r="A805" s="145" t="s">
        <v>914</v>
      </c>
      <c r="B805" s="146" t="s">
        <v>1188</v>
      </c>
      <c r="C805" s="146" t="s">
        <v>917</v>
      </c>
      <c r="D805" s="146"/>
      <c r="E805" s="233">
        <v>60.951999999999998</v>
      </c>
      <c r="F805" s="233">
        <v>0</v>
      </c>
      <c r="G805" s="225">
        <v>0</v>
      </c>
    </row>
    <row r="806" spans="1:7" x14ac:dyDescent="0.2">
      <c r="A806" s="147" t="s">
        <v>427</v>
      </c>
      <c r="B806" s="148" t="s">
        <v>1188</v>
      </c>
      <c r="C806" s="148" t="s">
        <v>917</v>
      </c>
      <c r="D806" s="148" t="s">
        <v>428</v>
      </c>
      <c r="E806" s="233">
        <v>57.802</v>
      </c>
      <c r="F806" s="233">
        <v>0</v>
      </c>
      <c r="G806" s="225">
        <v>0</v>
      </c>
    </row>
    <row r="807" spans="1:7" x14ac:dyDescent="0.2">
      <c r="A807" s="149" t="s">
        <v>427</v>
      </c>
      <c r="B807" s="150" t="s">
        <v>1188</v>
      </c>
      <c r="C807" s="150" t="s">
        <v>918</v>
      </c>
      <c r="D807" s="150" t="s">
        <v>428</v>
      </c>
      <c r="E807" s="233">
        <v>57.802</v>
      </c>
      <c r="F807" s="233">
        <v>0</v>
      </c>
      <c r="G807" s="225">
        <v>0</v>
      </c>
    </row>
    <row r="808" spans="1:7" x14ac:dyDescent="0.2">
      <c r="A808" s="147" t="s">
        <v>555</v>
      </c>
      <c r="B808" s="148" t="s">
        <v>1188</v>
      </c>
      <c r="C808" s="148" t="s">
        <v>917</v>
      </c>
      <c r="D808" s="148" t="s">
        <v>556</v>
      </c>
      <c r="E808" s="233">
        <v>3.15</v>
      </c>
      <c r="F808" s="233">
        <v>0</v>
      </c>
      <c r="G808" s="225">
        <v>0</v>
      </c>
    </row>
    <row r="809" spans="1:7" x14ac:dyDescent="0.2">
      <c r="A809" s="149" t="s">
        <v>555</v>
      </c>
      <c r="B809" s="150" t="s">
        <v>1188</v>
      </c>
      <c r="C809" s="150" t="s">
        <v>918</v>
      </c>
      <c r="D809" s="150" t="s">
        <v>556</v>
      </c>
      <c r="E809" s="233">
        <v>3.15</v>
      </c>
      <c r="F809" s="233">
        <v>0</v>
      </c>
      <c r="G809" s="225">
        <v>0</v>
      </c>
    </row>
    <row r="810" spans="1:7" ht="24" x14ac:dyDescent="0.2">
      <c r="A810" s="143" t="s">
        <v>693</v>
      </c>
      <c r="B810" s="144" t="s">
        <v>1188</v>
      </c>
      <c r="C810" s="144" t="s">
        <v>694</v>
      </c>
      <c r="D810" s="144"/>
      <c r="E810" s="226">
        <v>18.95</v>
      </c>
      <c r="F810" s="226">
        <v>0</v>
      </c>
      <c r="G810" s="234">
        <v>0</v>
      </c>
    </row>
    <row r="811" spans="1:7" x14ac:dyDescent="0.2">
      <c r="A811" s="145" t="s">
        <v>914</v>
      </c>
      <c r="B811" s="146" t="s">
        <v>1188</v>
      </c>
      <c r="C811" s="146" t="s">
        <v>919</v>
      </c>
      <c r="D811" s="146"/>
      <c r="E811" s="233">
        <v>18.95</v>
      </c>
      <c r="F811" s="233">
        <v>0</v>
      </c>
      <c r="G811" s="225">
        <v>0</v>
      </c>
    </row>
    <row r="812" spans="1:7" x14ac:dyDescent="0.2">
      <c r="A812" s="147" t="s">
        <v>427</v>
      </c>
      <c r="B812" s="148" t="s">
        <v>1188</v>
      </c>
      <c r="C812" s="148" t="s">
        <v>919</v>
      </c>
      <c r="D812" s="148" t="s">
        <v>428</v>
      </c>
      <c r="E812" s="233">
        <v>13.2</v>
      </c>
      <c r="F812" s="233">
        <v>0</v>
      </c>
      <c r="G812" s="225">
        <v>0</v>
      </c>
    </row>
    <row r="813" spans="1:7" x14ac:dyDescent="0.2">
      <c r="A813" s="149" t="s">
        <v>427</v>
      </c>
      <c r="B813" s="150" t="s">
        <v>1188</v>
      </c>
      <c r="C813" s="150" t="s">
        <v>920</v>
      </c>
      <c r="D813" s="150" t="s">
        <v>428</v>
      </c>
      <c r="E813" s="233">
        <v>13.2</v>
      </c>
      <c r="F813" s="233">
        <v>0</v>
      </c>
      <c r="G813" s="225">
        <v>0</v>
      </c>
    </row>
    <row r="814" spans="1:7" x14ac:dyDescent="0.2">
      <c r="A814" s="147" t="s">
        <v>555</v>
      </c>
      <c r="B814" s="148" t="s">
        <v>1188</v>
      </c>
      <c r="C814" s="148" t="s">
        <v>919</v>
      </c>
      <c r="D814" s="148" t="s">
        <v>556</v>
      </c>
      <c r="E814" s="233">
        <v>5.75</v>
      </c>
      <c r="F814" s="233">
        <v>0</v>
      </c>
      <c r="G814" s="225">
        <v>0</v>
      </c>
    </row>
    <row r="815" spans="1:7" x14ac:dyDescent="0.2">
      <c r="A815" s="149" t="s">
        <v>555</v>
      </c>
      <c r="B815" s="150" t="s">
        <v>1188</v>
      </c>
      <c r="C815" s="150" t="s">
        <v>920</v>
      </c>
      <c r="D815" s="150" t="s">
        <v>556</v>
      </c>
      <c r="E815" s="233">
        <v>5.75</v>
      </c>
      <c r="F815" s="233">
        <v>0</v>
      </c>
      <c r="G815" s="225">
        <v>0</v>
      </c>
    </row>
    <row r="816" spans="1:7" ht="13.5" thickBot="1" x14ac:dyDescent="0.25">
      <c r="A816" s="139" t="s">
        <v>324</v>
      </c>
      <c r="B816" s="140" t="s">
        <v>1189</v>
      </c>
      <c r="C816" s="140"/>
      <c r="D816" s="140"/>
      <c r="E816" s="228">
        <v>2930.91597</v>
      </c>
      <c r="F816" s="228">
        <v>570</v>
      </c>
      <c r="G816" s="236">
        <v>570</v>
      </c>
    </row>
    <row r="817" spans="1:7" ht="24" x14ac:dyDescent="0.2">
      <c r="A817" s="141" t="s">
        <v>396</v>
      </c>
      <c r="B817" s="142" t="s">
        <v>1189</v>
      </c>
      <c r="C817" s="142" t="s">
        <v>397</v>
      </c>
      <c r="D817" s="142"/>
      <c r="E817" s="235">
        <v>2433.1264500000002</v>
      </c>
      <c r="F817" s="235">
        <v>430</v>
      </c>
      <c r="G817" s="227">
        <v>430</v>
      </c>
    </row>
    <row r="818" spans="1:7" ht="24" x14ac:dyDescent="0.2">
      <c r="A818" s="143" t="s">
        <v>398</v>
      </c>
      <c r="B818" s="144" t="s">
        <v>1189</v>
      </c>
      <c r="C818" s="144" t="s">
        <v>399</v>
      </c>
      <c r="D818" s="144"/>
      <c r="E818" s="226">
        <v>2433.1264500000002</v>
      </c>
      <c r="F818" s="226">
        <v>430</v>
      </c>
      <c r="G818" s="234">
        <v>430</v>
      </c>
    </row>
    <row r="819" spans="1:7" ht="36" x14ac:dyDescent="0.2">
      <c r="A819" s="145" t="s">
        <v>759</v>
      </c>
      <c r="B819" s="146" t="s">
        <v>1189</v>
      </c>
      <c r="C819" s="146" t="s">
        <v>760</v>
      </c>
      <c r="D819" s="146"/>
      <c r="E819" s="233">
        <v>2433.1264500000002</v>
      </c>
      <c r="F819" s="233">
        <v>430</v>
      </c>
      <c r="G819" s="225">
        <v>430</v>
      </c>
    </row>
    <row r="820" spans="1:7" x14ac:dyDescent="0.2">
      <c r="A820" s="147" t="s">
        <v>761</v>
      </c>
      <c r="B820" s="148" t="s">
        <v>1189</v>
      </c>
      <c r="C820" s="148" t="s">
        <v>760</v>
      </c>
      <c r="D820" s="148" t="s">
        <v>762</v>
      </c>
      <c r="E820" s="233">
        <v>2433.1264500000002</v>
      </c>
      <c r="F820" s="233">
        <v>430</v>
      </c>
      <c r="G820" s="225">
        <v>430</v>
      </c>
    </row>
    <row r="821" spans="1:7" x14ac:dyDescent="0.2">
      <c r="A821" s="149" t="s">
        <v>761</v>
      </c>
      <c r="B821" s="150" t="s">
        <v>1189</v>
      </c>
      <c r="C821" s="150" t="s">
        <v>763</v>
      </c>
      <c r="D821" s="150" t="s">
        <v>762</v>
      </c>
      <c r="E821" s="233">
        <v>2433.1264500000002</v>
      </c>
      <c r="F821" s="233">
        <v>430</v>
      </c>
      <c r="G821" s="225">
        <v>430</v>
      </c>
    </row>
    <row r="822" spans="1:7" ht="24" x14ac:dyDescent="0.2">
      <c r="A822" s="141" t="s">
        <v>578</v>
      </c>
      <c r="B822" s="142" t="s">
        <v>1189</v>
      </c>
      <c r="C822" s="142" t="s">
        <v>579</v>
      </c>
      <c r="D822" s="142"/>
      <c r="E822" s="235">
        <v>233.37024</v>
      </c>
      <c r="F822" s="235">
        <v>60</v>
      </c>
      <c r="G822" s="227">
        <v>60</v>
      </c>
    </row>
    <row r="823" spans="1:7" ht="36" x14ac:dyDescent="0.2">
      <c r="A823" s="143" t="s">
        <v>811</v>
      </c>
      <c r="B823" s="144" t="s">
        <v>1189</v>
      </c>
      <c r="C823" s="144" t="s">
        <v>812</v>
      </c>
      <c r="D823" s="144"/>
      <c r="E823" s="226">
        <v>233.37024</v>
      </c>
      <c r="F823" s="226">
        <v>60</v>
      </c>
      <c r="G823" s="234">
        <v>60</v>
      </c>
    </row>
    <row r="824" spans="1:7" ht="36" x14ac:dyDescent="0.2">
      <c r="A824" s="145" t="s">
        <v>759</v>
      </c>
      <c r="B824" s="146" t="s">
        <v>1189</v>
      </c>
      <c r="C824" s="146" t="s">
        <v>943</v>
      </c>
      <c r="D824" s="146"/>
      <c r="E824" s="233">
        <v>233.37024</v>
      </c>
      <c r="F824" s="233">
        <v>60</v>
      </c>
      <c r="G824" s="225">
        <v>60</v>
      </c>
    </row>
    <row r="825" spans="1:7" x14ac:dyDescent="0.2">
      <c r="A825" s="147" t="s">
        <v>761</v>
      </c>
      <c r="B825" s="148" t="s">
        <v>1189</v>
      </c>
      <c r="C825" s="148" t="s">
        <v>943</v>
      </c>
      <c r="D825" s="148" t="s">
        <v>762</v>
      </c>
      <c r="E825" s="233">
        <v>233.37024</v>
      </c>
      <c r="F825" s="233">
        <v>60</v>
      </c>
      <c r="G825" s="225">
        <v>60</v>
      </c>
    </row>
    <row r="826" spans="1:7" x14ac:dyDescent="0.2">
      <c r="A826" s="149" t="s">
        <v>761</v>
      </c>
      <c r="B826" s="150" t="s">
        <v>1189</v>
      </c>
      <c r="C826" s="150" t="s">
        <v>944</v>
      </c>
      <c r="D826" s="150" t="s">
        <v>762</v>
      </c>
      <c r="E826" s="233">
        <v>233.37024</v>
      </c>
      <c r="F826" s="233">
        <v>60</v>
      </c>
      <c r="G826" s="225">
        <v>60</v>
      </c>
    </row>
    <row r="827" spans="1:7" x14ac:dyDescent="0.2">
      <c r="A827" s="141" t="s">
        <v>443</v>
      </c>
      <c r="B827" s="142" t="s">
        <v>1189</v>
      </c>
      <c r="C827" s="142" t="s">
        <v>444</v>
      </c>
      <c r="D827" s="142"/>
      <c r="E827" s="235">
        <v>264.41928000000001</v>
      </c>
      <c r="F827" s="235">
        <v>80</v>
      </c>
      <c r="G827" s="227">
        <v>80</v>
      </c>
    </row>
    <row r="828" spans="1:7" x14ac:dyDescent="0.2">
      <c r="A828" s="147" t="s">
        <v>761</v>
      </c>
      <c r="B828" s="148" t="s">
        <v>1189</v>
      </c>
      <c r="C828" s="148" t="s">
        <v>444</v>
      </c>
      <c r="D828" s="148" t="s">
        <v>762</v>
      </c>
      <c r="E828" s="233">
        <v>264.41928000000001</v>
      </c>
      <c r="F828" s="233">
        <v>80</v>
      </c>
      <c r="G828" s="225">
        <v>80</v>
      </c>
    </row>
    <row r="829" spans="1:7" x14ac:dyDescent="0.2">
      <c r="A829" s="149" t="s">
        <v>761</v>
      </c>
      <c r="B829" s="150" t="s">
        <v>1189</v>
      </c>
      <c r="C829" s="150" t="s">
        <v>823</v>
      </c>
      <c r="D829" s="150" t="s">
        <v>762</v>
      </c>
      <c r="E829" s="233">
        <v>264.41928000000001</v>
      </c>
      <c r="F829" s="233">
        <v>80</v>
      </c>
      <c r="G829" s="225">
        <v>80</v>
      </c>
    </row>
    <row r="830" spans="1:7" ht="13.5" thickBot="1" x14ac:dyDescent="0.25">
      <c r="A830" s="139" t="s">
        <v>325</v>
      </c>
      <c r="B830" s="140" t="s">
        <v>1190</v>
      </c>
      <c r="C830" s="140"/>
      <c r="D830" s="140"/>
      <c r="E830" s="228">
        <v>1584.5457799999999</v>
      </c>
      <c r="F830" s="228">
        <v>3</v>
      </c>
      <c r="G830" s="236">
        <v>1</v>
      </c>
    </row>
    <row r="831" spans="1:7" ht="24" x14ac:dyDescent="0.2">
      <c r="A831" s="141" t="s">
        <v>409</v>
      </c>
      <c r="B831" s="142" t="s">
        <v>1190</v>
      </c>
      <c r="C831" s="142" t="s">
        <v>410</v>
      </c>
      <c r="D831" s="142"/>
      <c r="E831" s="235">
        <v>1584.5457799999999</v>
      </c>
      <c r="F831" s="235">
        <v>3</v>
      </c>
      <c r="G831" s="227">
        <v>1</v>
      </c>
    </row>
    <row r="832" spans="1:7" ht="24" x14ac:dyDescent="0.2">
      <c r="A832" s="143" t="s">
        <v>411</v>
      </c>
      <c r="B832" s="144" t="s">
        <v>1190</v>
      </c>
      <c r="C832" s="144" t="s">
        <v>412</v>
      </c>
      <c r="D832" s="144"/>
      <c r="E832" s="226">
        <v>359.44778000000002</v>
      </c>
      <c r="F832" s="226">
        <v>3</v>
      </c>
      <c r="G832" s="234">
        <v>1</v>
      </c>
    </row>
    <row r="833" spans="1:7" ht="48" x14ac:dyDescent="0.2">
      <c r="A833" s="145" t="s">
        <v>764</v>
      </c>
      <c r="B833" s="146" t="s">
        <v>1190</v>
      </c>
      <c r="C833" s="146" t="s">
        <v>765</v>
      </c>
      <c r="D833" s="146"/>
      <c r="E833" s="233">
        <v>54.447780000000002</v>
      </c>
      <c r="F833" s="233">
        <v>2</v>
      </c>
      <c r="G833" s="225">
        <v>1</v>
      </c>
    </row>
    <row r="834" spans="1:7" x14ac:dyDescent="0.2">
      <c r="A834" s="147" t="s">
        <v>427</v>
      </c>
      <c r="B834" s="148" t="s">
        <v>1190</v>
      </c>
      <c r="C834" s="148" t="s">
        <v>765</v>
      </c>
      <c r="D834" s="148" t="s">
        <v>428</v>
      </c>
      <c r="E834" s="233">
        <v>50.447780000000002</v>
      </c>
      <c r="F834" s="233">
        <v>1</v>
      </c>
      <c r="G834" s="225">
        <v>1</v>
      </c>
    </row>
    <row r="835" spans="1:7" x14ac:dyDescent="0.2">
      <c r="A835" s="149" t="s">
        <v>427</v>
      </c>
      <c r="B835" s="150" t="s">
        <v>1190</v>
      </c>
      <c r="C835" s="150" t="s">
        <v>766</v>
      </c>
      <c r="D835" s="150" t="s">
        <v>428</v>
      </c>
      <c r="E835" s="233">
        <v>22.447780000000002</v>
      </c>
      <c r="F835" s="233">
        <v>1</v>
      </c>
      <c r="G835" s="225">
        <v>1</v>
      </c>
    </row>
    <row r="836" spans="1:7" x14ac:dyDescent="0.2">
      <c r="A836" s="149" t="s">
        <v>427</v>
      </c>
      <c r="B836" s="150" t="s">
        <v>1190</v>
      </c>
      <c r="C836" s="150" t="s">
        <v>1155</v>
      </c>
      <c r="D836" s="150" t="s">
        <v>428</v>
      </c>
      <c r="E836" s="233">
        <v>28</v>
      </c>
      <c r="F836" s="233">
        <v>0</v>
      </c>
      <c r="G836" s="225">
        <v>0</v>
      </c>
    </row>
    <row r="837" spans="1:7" ht="36" x14ac:dyDescent="0.2">
      <c r="A837" s="147" t="s">
        <v>767</v>
      </c>
      <c r="B837" s="148" t="s">
        <v>1190</v>
      </c>
      <c r="C837" s="148" t="s">
        <v>765</v>
      </c>
      <c r="D837" s="148" t="s">
        <v>768</v>
      </c>
      <c r="E837" s="233">
        <v>4</v>
      </c>
      <c r="F837" s="233">
        <v>1</v>
      </c>
      <c r="G837" s="225">
        <v>0</v>
      </c>
    </row>
    <row r="838" spans="1:7" ht="36" x14ac:dyDescent="0.2">
      <c r="A838" s="149" t="s">
        <v>767</v>
      </c>
      <c r="B838" s="150" t="s">
        <v>1190</v>
      </c>
      <c r="C838" s="150" t="s">
        <v>766</v>
      </c>
      <c r="D838" s="150" t="s">
        <v>768</v>
      </c>
      <c r="E838" s="233">
        <v>4</v>
      </c>
      <c r="F838" s="233">
        <v>1</v>
      </c>
      <c r="G838" s="225">
        <v>0</v>
      </c>
    </row>
    <row r="839" spans="1:7" ht="24" x14ac:dyDescent="0.2">
      <c r="A839" s="145" t="s">
        <v>769</v>
      </c>
      <c r="B839" s="146" t="s">
        <v>1190</v>
      </c>
      <c r="C839" s="146" t="s">
        <v>770</v>
      </c>
      <c r="D839" s="146"/>
      <c r="E839" s="233">
        <v>305</v>
      </c>
      <c r="F839" s="233">
        <v>1</v>
      </c>
      <c r="G839" s="225">
        <v>0</v>
      </c>
    </row>
    <row r="840" spans="1:7" ht="24" x14ac:dyDescent="0.2">
      <c r="A840" s="147" t="s">
        <v>771</v>
      </c>
      <c r="B840" s="148" t="s">
        <v>1190</v>
      </c>
      <c r="C840" s="148" t="s">
        <v>770</v>
      </c>
      <c r="D840" s="148" t="s">
        <v>772</v>
      </c>
      <c r="E840" s="233">
        <v>105</v>
      </c>
      <c r="F840" s="233">
        <v>1</v>
      </c>
      <c r="G840" s="225">
        <v>0</v>
      </c>
    </row>
    <row r="841" spans="1:7" ht="24" x14ac:dyDescent="0.2">
      <c r="A841" s="149" t="s">
        <v>771</v>
      </c>
      <c r="B841" s="150" t="s">
        <v>1190</v>
      </c>
      <c r="C841" s="150" t="s">
        <v>773</v>
      </c>
      <c r="D841" s="150" t="s">
        <v>772</v>
      </c>
      <c r="E841" s="233">
        <v>105</v>
      </c>
      <c r="F841" s="233">
        <v>1</v>
      </c>
      <c r="G841" s="225">
        <v>0</v>
      </c>
    </row>
    <row r="842" spans="1:7" ht="36" x14ac:dyDescent="0.2">
      <c r="A842" s="147" t="s">
        <v>767</v>
      </c>
      <c r="B842" s="148" t="s">
        <v>1190</v>
      </c>
      <c r="C842" s="148" t="s">
        <v>770</v>
      </c>
      <c r="D842" s="148" t="s">
        <v>768</v>
      </c>
      <c r="E842" s="233">
        <v>200</v>
      </c>
      <c r="F842" s="233">
        <v>0</v>
      </c>
      <c r="G842" s="225">
        <v>0</v>
      </c>
    </row>
    <row r="843" spans="1:7" ht="36" x14ac:dyDescent="0.2">
      <c r="A843" s="149" t="s">
        <v>767</v>
      </c>
      <c r="B843" s="150" t="s">
        <v>1190</v>
      </c>
      <c r="C843" s="150" t="s">
        <v>774</v>
      </c>
      <c r="D843" s="150" t="s">
        <v>768</v>
      </c>
      <c r="E843" s="233">
        <v>200</v>
      </c>
      <c r="F843" s="233">
        <v>0</v>
      </c>
      <c r="G843" s="225">
        <v>0</v>
      </c>
    </row>
    <row r="844" spans="1:7" ht="36" x14ac:dyDescent="0.2">
      <c r="A844" s="143" t="s">
        <v>416</v>
      </c>
      <c r="B844" s="144" t="s">
        <v>1190</v>
      </c>
      <c r="C844" s="144" t="s">
        <v>417</v>
      </c>
      <c r="D844" s="144"/>
      <c r="E844" s="226">
        <v>1225.098</v>
      </c>
      <c r="F844" s="226">
        <v>0</v>
      </c>
      <c r="G844" s="234">
        <v>0</v>
      </c>
    </row>
    <row r="845" spans="1:7" ht="24" x14ac:dyDescent="0.2">
      <c r="A845" s="145" t="s">
        <v>775</v>
      </c>
      <c r="B845" s="146" t="s">
        <v>1190</v>
      </c>
      <c r="C845" s="146" t="s">
        <v>776</v>
      </c>
      <c r="D845" s="146"/>
      <c r="E845" s="233">
        <v>1225.098</v>
      </c>
      <c r="F845" s="233">
        <v>0</v>
      </c>
      <c r="G845" s="225">
        <v>0</v>
      </c>
    </row>
    <row r="846" spans="1:7" x14ac:dyDescent="0.2">
      <c r="A846" s="147" t="s">
        <v>777</v>
      </c>
      <c r="B846" s="148" t="s">
        <v>1190</v>
      </c>
      <c r="C846" s="148" t="s">
        <v>776</v>
      </c>
      <c r="D846" s="148" t="s">
        <v>778</v>
      </c>
      <c r="E846" s="233">
        <v>1225.098</v>
      </c>
      <c r="F846" s="233">
        <v>0</v>
      </c>
      <c r="G846" s="225">
        <v>0</v>
      </c>
    </row>
    <row r="847" spans="1:7" x14ac:dyDescent="0.2">
      <c r="A847" s="149" t="s">
        <v>777</v>
      </c>
      <c r="B847" s="150" t="s">
        <v>1190</v>
      </c>
      <c r="C847" s="150" t="s">
        <v>779</v>
      </c>
      <c r="D847" s="150" t="s">
        <v>778</v>
      </c>
      <c r="E847" s="233">
        <v>1225.098</v>
      </c>
      <c r="F847" s="233">
        <v>0</v>
      </c>
      <c r="G847" s="225">
        <v>0</v>
      </c>
    </row>
    <row r="848" spans="1:7" ht="13.5" thickBot="1" x14ac:dyDescent="0.25">
      <c r="A848" s="139" t="s">
        <v>326</v>
      </c>
      <c r="B848" s="140" t="s">
        <v>1191</v>
      </c>
      <c r="C848" s="140"/>
      <c r="D848" s="140"/>
      <c r="E848" s="228">
        <v>5288.8999299999996</v>
      </c>
      <c r="F848" s="228">
        <v>4545.3391199999996</v>
      </c>
      <c r="G848" s="236">
        <v>4545.3391199999996</v>
      </c>
    </row>
    <row r="849" spans="1:7" ht="24" x14ac:dyDescent="0.2">
      <c r="A849" s="141" t="s">
        <v>675</v>
      </c>
      <c r="B849" s="142" t="s">
        <v>1191</v>
      </c>
      <c r="C849" s="142" t="s">
        <v>676</v>
      </c>
      <c r="D849" s="142"/>
      <c r="E849" s="235">
        <v>4873.7951700000003</v>
      </c>
      <c r="F849" s="235">
        <v>4489.7151199999998</v>
      </c>
      <c r="G849" s="227">
        <v>4489.7151199999998</v>
      </c>
    </row>
    <row r="850" spans="1:7" ht="24" x14ac:dyDescent="0.2">
      <c r="A850" s="143" t="s">
        <v>677</v>
      </c>
      <c r="B850" s="144" t="s">
        <v>1191</v>
      </c>
      <c r="C850" s="144" t="s">
        <v>678</v>
      </c>
      <c r="D850" s="144"/>
      <c r="E850" s="226">
        <v>193.50067000000001</v>
      </c>
      <c r="F850" s="226">
        <v>160.67353</v>
      </c>
      <c r="G850" s="234">
        <v>160.67353</v>
      </c>
    </row>
    <row r="851" spans="1:7" ht="24" x14ac:dyDescent="0.2">
      <c r="A851" s="145" t="s">
        <v>921</v>
      </c>
      <c r="B851" s="146" t="s">
        <v>1191</v>
      </c>
      <c r="C851" s="146" t="s">
        <v>922</v>
      </c>
      <c r="D851" s="146"/>
      <c r="E851" s="233">
        <v>193.50067000000001</v>
      </c>
      <c r="F851" s="233">
        <v>160.67353</v>
      </c>
      <c r="G851" s="225">
        <v>160.67353</v>
      </c>
    </row>
    <row r="852" spans="1:7" x14ac:dyDescent="0.2">
      <c r="A852" s="147" t="s">
        <v>427</v>
      </c>
      <c r="B852" s="148" t="s">
        <v>1191</v>
      </c>
      <c r="C852" s="148" t="s">
        <v>922</v>
      </c>
      <c r="D852" s="148" t="s">
        <v>428</v>
      </c>
      <c r="E852" s="233">
        <v>193.50067000000001</v>
      </c>
      <c r="F852" s="233">
        <v>160.67353</v>
      </c>
      <c r="G852" s="225">
        <v>160.67353</v>
      </c>
    </row>
    <row r="853" spans="1:7" x14ac:dyDescent="0.2">
      <c r="A853" s="149" t="s">
        <v>427</v>
      </c>
      <c r="B853" s="150" t="s">
        <v>1191</v>
      </c>
      <c r="C853" s="150" t="s">
        <v>923</v>
      </c>
      <c r="D853" s="150" t="s">
        <v>428</v>
      </c>
      <c r="E853" s="233">
        <v>61.176499999999997</v>
      </c>
      <c r="F853" s="233">
        <v>49.276499999999999</v>
      </c>
      <c r="G853" s="225">
        <v>49.276499999999999</v>
      </c>
    </row>
    <row r="854" spans="1:7" x14ac:dyDescent="0.2">
      <c r="A854" s="149" t="s">
        <v>427</v>
      </c>
      <c r="B854" s="150" t="s">
        <v>1191</v>
      </c>
      <c r="C854" s="150" t="s">
        <v>924</v>
      </c>
      <c r="D854" s="150" t="s">
        <v>428</v>
      </c>
      <c r="E854" s="233">
        <v>131.00017</v>
      </c>
      <c r="F854" s="233">
        <v>110.28303</v>
      </c>
      <c r="G854" s="225">
        <v>110.28303</v>
      </c>
    </row>
    <row r="855" spans="1:7" x14ac:dyDescent="0.2">
      <c r="A855" s="149" t="s">
        <v>427</v>
      </c>
      <c r="B855" s="150" t="s">
        <v>1191</v>
      </c>
      <c r="C855" s="150" t="s">
        <v>925</v>
      </c>
      <c r="D855" s="150" t="s">
        <v>428</v>
      </c>
      <c r="E855" s="233">
        <v>1.3240000000000001</v>
      </c>
      <c r="F855" s="233">
        <v>1.1140000000000001</v>
      </c>
      <c r="G855" s="225">
        <v>1.1140000000000001</v>
      </c>
    </row>
    <row r="856" spans="1:7" x14ac:dyDescent="0.2">
      <c r="A856" s="224" t="s">
        <v>1162</v>
      </c>
      <c r="B856" s="144" t="s">
        <v>1191</v>
      </c>
      <c r="C856" s="144" t="s">
        <v>926</v>
      </c>
      <c r="D856" s="144"/>
      <c r="E856" s="226">
        <v>4580.6349099999998</v>
      </c>
      <c r="F856" s="226">
        <v>4261.32</v>
      </c>
      <c r="G856" s="234">
        <v>4261.32</v>
      </c>
    </row>
    <row r="857" spans="1:7" x14ac:dyDescent="0.2">
      <c r="A857" s="232" t="s">
        <v>1162</v>
      </c>
      <c r="B857" s="146" t="s">
        <v>1191</v>
      </c>
      <c r="C857" s="146" t="s">
        <v>927</v>
      </c>
      <c r="D857" s="146"/>
      <c r="E857" s="233">
        <v>4580.6349099999998</v>
      </c>
      <c r="F857" s="233">
        <v>4261.32</v>
      </c>
      <c r="G857" s="225">
        <v>4261.32</v>
      </c>
    </row>
    <row r="858" spans="1:7" x14ac:dyDescent="0.2">
      <c r="A858" s="147" t="s">
        <v>427</v>
      </c>
      <c r="B858" s="148" t="s">
        <v>1191</v>
      </c>
      <c r="C858" s="148" t="s">
        <v>927</v>
      </c>
      <c r="D858" s="148" t="s">
        <v>428</v>
      </c>
      <c r="E858" s="233">
        <v>1646.9698599999999</v>
      </c>
      <c r="F858" s="233">
        <v>1532.16</v>
      </c>
      <c r="G858" s="225">
        <v>1532.16</v>
      </c>
    </row>
    <row r="859" spans="1:7" x14ac:dyDescent="0.2">
      <c r="A859" s="149" t="s">
        <v>427</v>
      </c>
      <c r="B859" s="150" t="s">
        <v>1191</v>
      </c>
      <c r="C859" s="150" t="s">
        <v>928</v>
      </c>
      <c r="D859" s="150" t="s">
        <v>428</v>
      </c>
      <c r="E859" s="233">
        <v>1646.9698599999999</v>
      </c>
      <c r="F859" s="233">
        <v>1532.16</v>
      </c>
      <c r="G859" s="225">
        <v>1532.16</v>
      </c>
    </row>
    <row r="860" spans="1:7" x14ac:dyDescent="0.2">
      <c r="A860" s="147" t="s">
        <v>555</v>
      </c>
      <c r="B860" s="148" t="s">
        <v>1191</v>
      </c>
      <c r="C860" s="148" t="s">
        <v>927</v>
      </c>
      <c r="D860" s="148" t="s">
        <v>556</v>
      </c>
      <c r="E860" s="233">
        <v>2933.6650500000001</v>
      </c>
      <c r="F860" s="233">
        <v>2729.16</v>
      </c>
      <c r="G860" s="225">
        <v>2729.16</v>
      </c>
    </row>
    <row r="861" spans="1:7" x14ac:dyDescent="0.2">
      <c r="A861" s="149" t="s">
        <v>555</v>
      </c>
      <c r="B861" s="150" t="s">
        <v>1191</v>
      </c>
      <c r="C861" s="150" t="s">
        <v>928</v>
      </c>
      <c r="D861" s="150" t="s">
        <v>556</v>
      </c>
      <c r="E861" s="233">
        <v>2933.6650500000001</v>
      </c>
      <c r="F861" s="233">
        <v>2729.16</v>
      </c>
      <c r="G861" s="225">
        <v>2729.16</v>
      </c>
    </row>
    <row r="862" spans="1:7" x14ac:dyDescent="0.2">
      <c r="A862" s="143" t="s">
        <v>867</v>
      </c>
      <c r="B862" s="144" t="s">
        <v>1191</v>
      </c>
      <c r="C862" s="144" t="s">
        <v>868</v>
      </c>
      <c r="D862" s="144"/>
      <c r="E862" s="226">
        <v>99.659589999999994</v>
      </c>
      <c r="F862" s="226">
        <v>67.721590000000006</v>
      </c>
      <c r="G862" s="234">
        <v>67.721590000000006</v>
      </c>
    </row>
    <row r="863" spans="1:7" ht="24" x14ac:dyDescent="0.2">
      <c r="A863" s="145" t="s">
        <v>869</v>
      </c>
      <c r="B863" s="146" t="s">
        <v>1191</v>
      </c>
      <c r="C863" s="146" t="s">
        <v>870</v>
      </c>
      <c r="D863" s="146"/>
      <c r="E863" s="233">
        <v>99.659589999999994</v>
      </c>
      <c r="F863" s="233">
        <v>67.721590000000006</v>
      </c>
      <c r="G863" s="225">
        <v>67.721590000000006</v>
      </c>
    </row>
    <row r="864" spans="1:7" x14ac:dyDescent="0.2">
      <c r="A864" s="147" t="s">
        <v>427</v>
      </c>
      <c r="B864" s="148" t="s">
        <v>1191</v>
      </c>
      <c r="C864" s="148" t="s">
        <v>870</v>
      </c>
      <c r="D864" s="148" t="s">
        <v>428</v>
      </c>
      <c r="E864" s="233">
        <v>78.251589999999993</v>
      </c>
      <c r="F864" s="233">
        <v>67.721590000000006</v>
      </c>
      <c r="G864" s="225">
        <v>67.721590000000006</v>
      </c>
    </row>
    <row r="865" spans="1:7" x14ac:dyDescent="0.2">
      <c r="A865" s="149" t="s">
        <v>427</v>
      </c>
      <c r="B865" s="150" t="s">
        <v>1191</v>
      </c>
      <c r="C865" s="150" t="s">
        <v>929</v>
      </c>
      <c r="D865" s="150" t="s">
        <v>428</v>
      </c>
      <c r="E865" s="233">
        <v>10.53</v>
      </c>
      <c r="F865" s="233">
        <v>0</v>
      </c>
      <c r="G865" s="225">
        <v>0</v>
      </c>
    </row>
    <row r="866" spans="1:7" x14ac:dyDescent="0.2">
      <c r="A866" s="149" t="s">
        <v>427</v>
      </c>
      <c r="B866" s="150" t="s">
        <v>1191</v>
      </c>
      <c r="C866" s="150" t="s">
        <v>930</v>
      </c>
      <c r="D866" s="150" t="s">
        <v>428</v>
      </c>
      <c r="E866" s="233">
        <v>67.043589999999995</v>
      </c>
      <c r="F866" s="233">
        <v>67.043589999999995</v>
      </c>
      <c r="G866" s="225">
        <v>67.043589999999995</v>
      </c>
    </row>
    <row r="867" spans="1:7" x14ac:dyDescent="0.2">
      <c r="A867" s="149" t="s">
        <v>427</v>
      </c>
      <c r="B867" s="150" t="s">
        <v>1191</v>
      </c>
      <c r="C867" s="150" t="s">
        <v>931</v>
      </c>
      <c r="D867" s="150" t="s">
        <v>428</v>
      </c>
      <c r="E867" s="233">
        <v>0.67800000000000005</v>
      </c>
      <c r="F867" s="233">
        <v>0.67800000000000005</v>
      </c>
      <c r="G867" s="225">
        <v>0.67800000000000005</v>
      </c>
    </row>
    <row r="868" spans="1:7" x14ac:dyDescent="0.2">
      <c r="A868" s="147" t="s">
        <v>555</v>
      </c>
      <c r="B868" s="148" t="s">
        <v>1191</v>
      </c>
      <c r="C868" s="148" t="s">
        <v>870</v>
      </c>
      <c r="D868" s="148" t="s">
        <v>556</v>
      </c>
      <c r="E868" s="233">
        <v>21.408000000000001</v>
      </c>
      <c r="F868" s="233">
        <v>0</v>
      </c>
      <c r="G868" s="225">
        <v>0</v>
      </c>
    </row>
    <row r="869" spans="1:7" x14ac:dyDescent="0.2">
      <c r="A869" s="149" t="s">
        <v>555</v>
      </c>
      <c r="B869" s="150" t="s">
        <v>1191</v>
      </c>
      <c r="C869" s="150" t="s">
        <v>929</v>
      </c>
      <c r="D869" s="150" t="s">
        <v>556</v>
      </c>
      <c r="E869" s="233">
        <v>21.408000000000001</v>
      </c>
      <c r="F869" s="233">
        <v>0</v>
      </c>
      <c r="G869" s="225">
        <v>0</v>
      </c>
    </row>
    <row r="870" spans="1:7" ht="24" x14ac:dyDescent="0.2">
      <c r="A870" s="141" t="s">
        <v>409</v>
      </c>
      <c r="B870" s="142" t="s">
        <v>1191</v>
      </c>
      <c r="C870" s="142" t="s">
        <v>410</v>
      </c>
      <c r="D870" s="142"/>
      <c r="E870" s="235">
        <v>83.639759999999995</v>
      </c>
      <c r="F870" s="235">
        <v>55.624000000000002</v>
      </c>
      <c r="G870" s="227">
        <v>55.624000000000002</v>
      </c>
    </row>
    <row r="871" spans="1:7" ht="24" x14ac:dyDescent="0.2">
      <c r="A871" s="143" t="s">
        <v>411</v>
      </c>
      <c r="B871" s="144" t="s">
        <v>1191</v>
      </c>
      <c r="C871" s="144" t="s">
        <v>412</v>
      </c>
      <c r="D871" s="144"/>
      <c r="E871" s="226">
        <v>1</v>
      </c>
      <c r="F871" s="226">
        <v>1</v>
      </c>
      <c r="G871" s="234">
        <v>1</v>
      </c>
    </row>
    <row r="872" spans="1:7" ht="24" x14ac:dyDescent="0.2">
      <c r="A872" s="145" t="s">
        <v>780</v>
      </c>
      <c r="B872" s="146" t="s">
        <v>1191</v>
      </c>
      <c r="C872" s="146" t="s">
        <v>781</v>
      </c>
      <c r="D872" s="146"/>
      <c r="E872" s="233">
        <v>1</v>
      </c>
      <c r="F872" s="233">
        <v>1</v>
      </c>
      <c r="G872" s="225">
        <v>1</v>
      </c>
    </row>
    <row r="873" spans="1:7" x14ac:dyDescent="0.2">
      <c r="A873" s="147" t="s">
        <v>427</v>
      </c>
      <c r="B873" s="148" t="s">
        <v>1191</v>
      </c>
      <c r="C873" s="148" t="s">
        <v>781</v>
      </c>
      <c r="D873" s="148" t="s">
        <v>428</v>
      </c>
      <c r="E873" s="233">
        <v>1</v>
      </c>
      <c r="F873" s="233">
        <v>1</v>
      </c>
      <c r="G873" s="225">
        <v>1</v>
      </c>
    </row>
    <row r="874" spans="1:7" x14ac:dyDescent="0.2">
      <c r="A874" s="149" t="s">
        <v>427</v>
      </c>
      <c r="B874" s="150" t="s">
        <v>1191</v>
      </c>
      <c r="C874" s="150" t="s">
        <v>782</v>
      </c>
      <c r="D874" s="150" t="s">
        <v>428</v>
      </c>
      <c r="E874" s="233">
        <v>1</v>
      </c>
      <c r="F874" s="233">
        <v>1</v>
      </c>
      <c r="G874" s="225">
        <v>1</v>
      </c>
    </row>
    <row r="875" spans="1:7" ht="36" x14ac:dyDescent="0.2">
      <c r="A875" s="143" t="s">
        <v>416</v>
      </c>
      <c r="B875" s="144" t="s">
        <v>1191</v>
      </c>
      <c r="C875" s="144" t="s">
        <v>417</v>
      </c>
      <c r="D875" s="144"/>
      <c r="E875" s="226">
        <v>82.639759999999995</v>
      </c>
      <c r="F875" s="226">
        <v>54.624000000000002</v>
      </c>
      <c r="G875" s="234">
        <v>54.624000000000002</v>
      </c>
    </row>
    <row r="876" spans="1:7" ht="24" x14ac:dyDescent="0.2">
      <c r="A876" s="145" t="s">
        <v>783</v>
      </c>
      <c r="B876" s="146" t="s">
        <v>1191</v>
      </c>
      <c r="C876" s="146" t="s">
        <v>784</v>
      </c>
      <c r="D876" s="146"/>
      <c r="E876" s="233">
        <v>82.639759999999995</v>
      </c>
      <c r="F876" s="233">
        <v>54.624000000000002</v>
      </c>
      <c r="G876" s="225">
        <v>54.624000000000002</v>
      </c>
    </row>
    <row r="877" spans="1:7" x14ac:dyDescent="0.2">
      <c r="A877" s="147" t="s">
        <v>427</v>
      </c>
      <c r="B877" s="148" t="s">
        <v>1191</v>
      </c>
      <c r="C877" s="148" t="s">
        <v>784</v>
      </c>
      <c r="D877" s="148" t="s">
        <v>428</v>
      </c>
      <c r="E877" s="233">
        <v>82.639759999999995</v>
      </c>
      <c r="F877" s="233">
        <v>54.624000000000002</v>
      </c>
      <c r="G877" s="225">
        <v>54.624000000000002</v>
      </c>
    </row>
    <row r="878" spans="1:7" x14ac:dyDescent="0.2">
      <c r="A878" s="149" t="s">
        <v>427</v>
      </c>
      <c r="B878" s="150" t="s">
        <v>1191</v>
      </c>
      <c r="C878" s="150" t="s">
        <v>785</v>
      </c>
      <c r="D878" s="150" t="s">
        <v>428</v>
      </c>
      <c r="E878" s="233">
        <v>82.639759999999995</v>
      </c>
      <c r="F878" s="233">
        <v>54.624000000000002</v>
      </c>
      <c r="G878" s="225">
        <v>54.624000000000002</v>
      </c>
    </row>
    <row r="879" spans="1:7" x14ac:dyDescent="0.2">
      <c r="A879" s="141" t="s">
        <v>443</v>
      </c>
      <c r="B879" s="142" t="s">
        <v>1191</v>
      </c>
      <c r="C879" s="142" t="s">
        <v>444</v>
      </c>
      <c r="D879" s="142"/>
      <c r="E879" s="235">
        <v>331.46499999999997</v>
      </c>
      <c r="F879" s="235">
        <v>0</v>
      </c>
      <c r="G879" s="227">
        <v>0</v>
      </c>
    </row>
    <row r="880" spans="1:7" x14ac:dyDescent="0.2">
      <c r="A880" s="145" t="s">
        <v>932</v>
      </c>
      <c r="B880" s="146" t="s">
        <v>1191</v>
      </c>
      <c r="C880" s="146" t="s">
        <v>933</v>
      </c>
      <c r="D880" s="146"/>
      <c r="E880" s="233">
        <v>331.46499999999997</v>
      </c>
      <c r="F880" s="233">
        <v>0</v>
      </c>
      <c r="G880" s="225">
        <v>0</v>
      </c>
    </row>
    <row r="881" spans="1:7" x14ac:dyDescent="0.2">
      <c r="A881" s="147" t="s">
        <v>427</v>
      </c>
      <c r="B881" s="148" t="s">
        <v>1191</v>
      </c>
      <c r="C881" s="148" t="s">
        <v>933</v>
      </c>
      <c r="D881" s="148" t="s">
        <v>428</v>
      </c>
      <c r="E881" s="233">
        <v>331.46499999999997</v>
      </c>
      <c r="F881" s="233">
        <v>0</v>
      </c>
      <c r="G881" s="225">
        <v>0</v>
      </c>
    </row>
    <row r="882" spans="1:7" x14ac:dyDescent="0.2">
      <c r="A882" s="149" t="s">
        <v>427</v>
      </c>
      <c r="B882" s="150" t="s">
        <v>1191</v>
      </c>
      <c r="C882" s="150" t="s">
        <v>934</v>
      </c>
      <c r="D882" s="150" t="s">
        <v>428</v>
      </c>
      <c r="E882" s="233">
        <v>328.15</v>
      </c>
      <c r="F882" s="233">
        <v>0</v>
      </c>
      <c r="G882" s="225">
        <v>0</v>
      </c>
    </row>
    <row r="883" spans="1:7" x14ac:dyDescent="0.2">
      <c r="A883" s="149" t="s">
        <v>427</v>
      </c>
      <c r="B883" s="150" t="s">
        <v>1191</v>
      </c>
      <c r="C883" s="150" t="s">
        <v>935</v>
      </c>
      <c r="D883" s="150" t="s">
        <v>428</v>
      </c>
      <c r="E883" s="233">
        <v>3.3149999999999999</v>
      </c>
      <c r="F883" s="233">
        <v>0</v>
      </c>
      <c r="G883" s="225">
        <v>0</v>
      </c>
    </row>
    <row r="884" spans="1:7" ht="13.5" thickBot="1" x14ac:dyDescent="0.25">
      <c r="A884" s="139" t="s">
        <v>1130</v>
      </c>
      <c r="B884" s="140" t="s">
        <v>1192</v>
      </c>
      <c r="C884" s="140"/>
      <c r="D884" s="140"/>
      <c r="E884" s="228">
        <v>2704.8135400000001</v>
      </c>
      <c r="F884" s="228">
        <v>0</v>
      </c>
      <c r="G884" s="236">
        <v>0</v>
      </c>
    </row>
    <row r="885" spans="1:7" ht="24" x14ac:dyDescent="0.2">
      <c r="A885" s="141" t="s">
        <v>578</v>
      </c>
      <c r="B885" s="142" t="s">
        <v>1192</v>
      </c>
      <c r="C885" s="142" t="s">
        <v>579</v>
      </c>
      <c r="D885" s="142"/>
      <c r="E885" s="235">
        <v>2704.8135400000001</v>
      </c>
      <c r="F885" s="235">
        <v>0</v>
      </c>
      <c r="G885" s="227">
        <v>0</v>
      </c>
    </row>
    <row r="886" spans="1:7" ht="36" x14ac:dyDescent="0.2">
      <c r="A886" s="143" t="s">
        <v>580</v>
      </c>
      <c r="B886" s="144" t="s">
        <v>1192</v>
      </c>
      <c r="C886" s="144" t="s">
        <v>581</v>
      </c>
      <c r="D886" s="144"/>
      <c r="E886" s="226">
        <v>2704.8135400000001</v>
      </c>
      <c r="F886" s="226">
        <v>0</v>
      </c>
      <c r="G886" s="234">
        <v>0</v>
      </c>
    </row>
    <row r="887" spans="1:7" ht="24" x14ac:dyDescent="0.2">
      <c r="A887" s="145" t="s">
        <v>582</v>
      </c>
      <c r="B887" s="146" t="s">
        <v>1192</v>
      </c>
      <c r="C887" s="146" t="s">
        <v>583</v>
      </c>
      <c r="D887" s="146"/>
      <c r="E887" s="233">
        <v>2704.8135400000001</v>
      </c>
      <c r="F887" s="233">
        <v>0</v>
      </c>
      <c r="G887" s="225">
        <v>0</v>
      </c>
    </row>
    <row r="888" spans="1:7" x14ac:dyDescent="0.2">
      <c r="A888" s="147" t="s">
        <v>427</v>
      </c>
      <c r="B888" s="148" t="s">
        <v>1192</v>
      </c>
      <c r="C888" s="148" t="s">
        <v>583</v>
      </c>
      <c r="D888" s="148" t="s">
        <v>428</v>
      </c>
      <c r="E888" s="233">
        <v>2704.8135400000001</v>
      </c>
      <c r="F888" s="233">
        <v>0</v>
      </c>
      <c r="G888" s="225">
        <v>0</v>
      </c>
    </row>
    <row r="889" spans="1:7" x14ac:dyDescent="0.2">
      <c r="A889" s="149" t="s">
        <v>427</v>
      </c>
      <c r="B889" s="150" t="s">
        <v>1192</v>
      </c>
      <c r="C889" s="150" t="s">
        <v>1156</v>
      </c>
      <c r="D889" s="150" t="s">
        <v>428</v>
      </c>
      <c r="E889" s="233">
        <v>2351.8135400000001</v>
      </c>
      <c r="F889" s="233">
        <v>0</v>
      </c>
      <c r="G889" s="225">
        <v>0</v>
      </c>
    </row>
    <row r="890" spans="1:7" x14ac:dyDescent="0.2">
      <c r="A890" s="149" t="s">
        <v>427</v>
      </c>
      <c r="B890" s="150" t="s">
        <v>1192</v>
      </c>
      <c r="C890" s="150" t="s">
        <v>1157</v>
      </c>
      <c r="D890" s="150" t="s">
        <v>428</v>
      </c>
      <c r="E890" s="233">
        <v>353</v>
      </c>
      <c r="F890" s="233">
        <v>0</v>
      </c>
      <c r="G890" s="225">
        <v>0</v>
      </c>
    </row>
    <row r="891" spans="1:7" ht="13.5" thickBot="1" x14ac:dyDescent="0.25">
      <c r="A891" s="139" t="s">
        <v>329</v>
      </c>
      <c r="B891" s="140" t="s">
        <v>1193</v>
      </c>
      <c r="C891" s="140"/>
      <c r="D891" s="140"/>
      <c r="E891" s="228">
        <v>20093.680560000001</v>
      </c>
      <c r="F891" s="228">
        <v>5386</v>
      </c>
      <c r="G891" s="236">
        <v>5384</v>
      </c>
    </row>
    <row r="892" spans="1:7" ht="36" x14ac:dyDescent="0.2">
      <c r="A892" s="141" t="s">
        <v>786</v>
      </c>
      <c r="B892" s="142" t="s">
        <v>1193</v>
      </c>
      <c r="C892" s="142" t="s">
        <v>787</v>
      </c>
      <c r="D892" s="142"/>
      <c r="E892" s="235">
        <v>14761.68586</v>
      </c>
      <c r="F892" s="235">
        <v>5386</v>
      </c>
      <c r="G892" s="227">
        <v>5384</v>
      </c>
    </row>
    <row r="893" spans="1:7" ht="24" x14ac:dyDescent="0.2">
      <c r="A893" s="143" t="s">
        <v>788</v>
      </c>
      <c r="B893" s="144" t="s">
        <v>1193</v>
      </c>
      <c r="C893" s="144" t="s">
        <v>789</v>
      </c>
      <c r="D893" s="144"/>
      <c r="E893" s="226">
        <v>14761.68586</v>
      </c>
      <c r="F893" s="226">
        <v>5386</v>
      </c>
      <c r="G893" s="234">
        <v>5384</v>
      </c>
    </row>
    <row r="894" spans="1:7" ht="36" x14ac:dyDescent="0.2">
      <c r="A894" s="145" t="s">
        <v>790</v>
      </c>
      <c r="B894" s="146" t="s">
        <v>1193</v>
      </c>
      <c r="C894" s="146" t="s">
        <v>791</v>
      </c>
      <c r="D894" s="146"/>
      <c r="E894" s="233">
        <v>2.8673899999999999</v>
      </c>
      <c r="F894" s="233">
        <v>3</v>
      </c>
      <c r="G894" s="225">
        <v>1</v>
      </c>
    </row>
    <row r="895" spans="1:7" x14ac:dyDescent="0.2">
      <c r="A895" s="147" t="s">
        <v>427</v>
      </c>
      <c r="B895" s="148" t="s">
        <v>1193</v>
      </c>
      <c r="C895" s="148" t="s">
        <v>791</v>
      </c>
      <c r="D895" s="148" t="s">
        <v>428</v>
      </c>
      <c r="E895" s="233">
        <v>2.8673899999999999</v>
      </c>
      <c r="F895" s="233">
        <v>3</v>
      </c>
      <c r="G895" s="225">
        <v>1</v>
      </c>
    </row>
    <row r="896" spans="1:7" x14ac:dyDescent="0.2">
      <c r="A896" s="149" t="s">
        <v>427</v>
      </c>
      <c r="B896" s="150" t="s">
        <v>1193</v>
      </c>
      <c r="C896" s="150" t="s">
        <v>792</v>
      </c>
      <c r="D896" s="150" t="s">
        <v>428</v>
      </c>
      <c r="E896" s="233">
        <v>2.8673899999999999</v>
      </c>
      <c r="F896" s="233">
        <v>3</v>
      </c>
      <c r="G896" s="225">
        <v>1</v>
      </c>
    </row>
    <row r="897" spans="1:7" ht="24" x14ac:dyDescent="0.2">
      <c r="A897" s="145" t="s">
        <v>793</v>
      </c>
      <c r="B897" s="146" t="s">
        <v>1193</v>
      </c>
      <c r="C897" s="146" t="s">
        <v>794</v>
      </c>
      <c r="D897" s="146"/>
      <c r="E897" s="233">
        <v>8147.23056</v>
      </c>
      <c r="F897" s="233">
        <v>5300</v>
      </c>
      <c r="G897" s="225">
        <v>5300</v>
      </c>
    </row>
    <row r="898" spans="1:7" ht="36" x14ac:dyDescent="0.2">
      <c r="A898" s="147" t="s">
        <v>606</v>
      </c>
      <c r="B898" s="148" t="s">
        <v>1193</v>
      </c>
      <c r="C898" s="148" t="s">
        <v>794</v>
      </c>
      <c r="D898" s="148" t="s">
        <v>607</v>
      </c>
      <c r="E898" s="233">
        <v>2187.0108799999998</v>
      </c>
      <c r="F898" s="233">
        <v>0</v>
      </c>
      <c r="G898" s="225">
        <v>0</v>
      </c>
    </row>
    <row r="899" spans="1:7" ht="36" x14ac:dyDescent="0.2">
      <c r="A899" s="149" t="s">
        <v>606</v>
      </c>
      <c r="B899" s="150" t="s">
        <v>1193</v>
      </c>
      <c r="C899" s="150" t="s">
        <v>795</v>
      </c>
      <c r="D899" s="150" t="s">
        <v>607</v>
      </c>
      <c r="E899" s="233">
        <v>167.00232</v>
      </c>
      <c r="F899" s="233">
        <v>0</v>
      </c>
      <c r="G899" s="225">
        <v>0</v>
      </c>
    </row>
    <row r="900" spans="1:7" ht="36" x14ac:dyDescent="0.2">
      <c r="A900" s="149" t="s">
        <v>606</v>
      </c>
      <c r="B900" s="150" t="s">
        <v>1193</v>
      </c>
      <c r="C900" s="150" t="s">
        <v>796</v>
      </c>
      <c r="D900" s="150" t="s">
        <v>607</v>
      </c>
      <c r="E900" s="233">
        <v>2020.00856</v>
      </c>
      <c r="F900" s="233">
        <v>0</v>
      </c>
      <c r="G900" s="225">
        <v>0</v>
      </c>
    </row>
    <row r="901" spans="1:7" ht="48" x14ac:dyDescent="0.2">
      <c r="A901" s="147" t="s">
        <v>491</v>
      </c>
      <c r="B901" s="148" t="s">
        <v>1193</v>
      </c>
      <c r="C901" s="148" t="s">
        <v>794</v>
      </c>
      <c r="D901" s="148" t="s">
        <v>492</v>
      </c>
      <c r="E901" s="233">
        <v>5357.1196799999998</v>
      </c>
      <c r="F901" s="233">
        <v>5250</v>
      </c>
      <c r="G901" s="225">
        <v>5250</v>
      </c>
    </row>
    <row r="902" spans="1:7" ht="48" x14ac:dyDescent="0.2">
      <c r="A902" s="149" t="s">
        <v>491</v>
      </c>
      <c r="B902" s="150" t="s">
        <v>1193</v>
      </c>
      <c r="C902" s="150" t="s">
        <v>797</v>
      </c>
      <c r="D902" s="150" t="s">
        <v>492</v>
      </c>
      <c r="E902" s="233">
        <v>5357.1196799999998</v>
      </c>
      <c r="F902" s="233">
        <v>5250</v>
      </c>
      <c r="G902" s="225">
        <v>5250</v>
      </c>
    </row>
    <row r="903" spans="1:7" x14ac:dyDescent="0.2">
      <c r="A903" s="147" t="s">
        <v>555</v>
      </c>
      <c r="B903" s="148" t="s">
        <v>1193</v>
      </c>
      <c r="C903" s="148" t="s">
        <v>794</v>
      </c>
      <c r="D903" s="148" t="s">
        <v>556</v>
      </c>
      <c r="E903" s="233">
        <v>603.1</v>
      </c>
      <c r="F903" s="233">
        <v>50</v>
      </c>
      <c r="G903" s="225">
        <v>50</v>
      </c>
    </row>
    <row r="904" spans="1:7" x14ac:dyDescent="0.2">
      <c r="A904" s="149" t="s">
        <v>555</v>
      </c>
      <c r="B904" s="150" t="s">
        <v>1193</v>
      </c>
      <c r="C904" s="150" t="s">
        <v>797</v>
      </c>
      <c r="D904" s="150" t="s">
        <v>556</v>
      </c>
      <c r="E904" s="233">
        <v>603.1</v>
      </c>
      <c r="F904" s="233">
        <v>50</v>
      </c>
      <c r="G904" s="225">
        <v>50</v>
      </c>
    </row>
    <row r="905" spans="1:7" x14ac:dyDescent="0.2">
      <c r="A905" s="145" t="s">
        <v>438</v>
      </c>
      <c r="B905" s="146" t="s">
        <v>1193</v>
      </c>
      <c r="C905" s="146" t="s">
        <v>798</v>
      </c>
      <c r="D905" s="146"/>
      <c r="E905" s="233">
        <v>248.97499999999999</v>
      </c>
      <c r="F905" s="233">
        <v>83</v>
      </c>
      <c r="G905" s="225">
        <v>83</v>
      </c>
    </row>
    <row r="906" spans="1:7" ht="48" x14ac:dyDescent="0.2">
      <c r="A906" s="147" t="s">
        <v>491</v>
      </c>
      <c r="B906" s="148" t="s">
        <v>1193</v>
      </c>
      <c r="C906" s="148" t="s">
        <v>798</v>
      </c>
      <c r="D906" s="148" t="s">
        <v>492</v>
      </c>
      <c r="E906" s="233">
        <v>248.97499999999999</v>
      </c>
      <c r="F906" s="233">
        <v>83</v>
      </c>
      <c r="G906" s="225">
        <v>83</v>
      </c>
    </row>
    <row r="907" spans="1:7" ht="48" x14ac:dyDescent="0.2">
      <c r="A907" s="149" t="s">
        <v>491</v>
      </c>
      <c r="B907" s="150" t="s">
        <v>1193</v>
      </c>
      <c r="C907" s="150" t="s">
        <v>799</v>
      </c>
      <c r="D907" s="150" t="s">
        <v>492</v>
      </c>
      <c r="E907" s="233">
        <v>35</v>
      </c>
      <c r="F907" s="233">
        <v>3</v>
      </c>
      <c r="G907" s="225">
        <v>3</v>
      </c>
    </row>
    <row r="908" spans="1:7" ht="48" x14ac:dyDescent="0.2">
      <c r="A908" s="149" t="s">
        <v>491</v>
      </c>
      <c r="B908" s="150" t="s">
        <v>1193</v>
      </c>
      <c r="C908" s="150" t="s">
        <v>800</v>
      </c>
      <c r="D908" s="150" t="s">
        <v>492</v>
      </c>
      <c r="E908" s="233">
        <v>80</v>
      </c>
      <c r="F908" s="233">
        <v>80</v>
      </c>
      <c r="G908" s="225">
        <v>80</v>
      </c>
    </row>
    <row r="909" spans="1:7" ht="48" x14ac:dyDescent="0.2">
      <c r="A909" s="149" t="s">
        <v>491</v>
      </c>
      <c r="B909" s="150" t="s">
        <v>1193</v>
      </c>
      <c r="C909" s="150" t="s">
        <v>801</v>
      </c>
      <c r="D909" s="150" t="s">
        <v>492</v>
      </c>
      <c r="E909" s="233">
        <v>133.97499999999999</v>
      </c>
      <c r="F909" s="233">
        <v>0</v>
      </c>
      <c r="G909" s="225">
        <v>0</v>
      </c>
    </row>
    <row r="910" spans="1:7" x14ac:dyDescent="0.2">
      <c r="A910" s="145" t="s">
        <v>486</v>
      </c>
      <c r="B910" s="146" t="s">
        <v>1193</v>
      </c>
      <c r="C910" s="146" t="s">
        <v>802</v>
      </c>
      <c r="D910" s="146"/>
      <c r="E910" s="233">
        <v>6362.6129099999998</v>
      </c>
      <c r="F910" s="233">
        <v>0</v>
      </c>
      <c r="G910" s="225">
        <v>0</v>
      </c>
    </row>
    <row r="911" spans="1:7" ht="24" x14ac:dyDescent="0.2">
      <c r="A911" s="147" t="s">
        <v>803</v>
      </c>
      <c r="B911" s="148" t="s">
        <v>1193</v>
      </c>
      <c r="C911" s="148" t="s">
        <v>802</v>
      </c>
      <c r="D911" s="148" t="s">
        <v>804</v>
      </c>
      <c r="E911" s="233">
        <v>40</v>
      </c>
      <c r="F911" s="233">
        <v>0</v>
      </c>
      <c r="G911" s="225">
        <v>0</v>
      </c>
    </row>
    <row r="912" spans="1:7" ht="24" x14ac:dyDescent="0.2">
      <c r="A912" s="149" t="s">
        <v>803</v>
      </c>
      <c r="B912" s="150" t="s">
        <v>1193</v>
      </c>
      <c r="C912" s="150" t="s">
        <v>805</v>
      </c>
      <c r="D912" s="150" t="s">
        <v>804</v>
      </c>
      <c r="E912" s="233">
        <v>40</v>
      </c>
      <c r="F912" s="233">
        <v>0</v>
      </c>
      <c r="G912" s="225">
        <v>0</v>
      </c>
    </row>
    <row r="913" spans="1:7" x14ac:dyDescent="0.2">
      <c r="A913" s="147" t="s">
        <v>427</v>
      </c>
      <c r="B913" s="148" t="s">
        <v>1193</v>
      </c>
      <c r="C913" s="148" t="s">
        <v>802</v>
      </c>
      <c r="D913" s="148" t="s">
        <v>428</v>
      </c>
      <c r="E913" s="233">
        <v>2925.7896099999998</v>
      </c>
      <c r="F913" s="233">
        <v>0</v>
      </c>
      <c r="G913" s="225">
        <v>0</v>
      </c>
    </row>
    <row r="914" spans="1:7" x14ac:dyDescent="0.2">
      <c r="A914" s="149" t="s">
        <v>427</v>
      </c>
      <c r="B914" s="150" t="s">
        <v>1193</v>
      </c>
      <c r="C914" s="150" t="s">
        <v>806</v>
      </c>
      <c r="D914" s="150" t="s">
        <v>428</v>
      </c>
      <c r="E914" s="233">
        <v>16.4695</v>
      </c>
      <c r="F914" s="233">
        <v>0</v>
      </c>
      <c r="G914" s="225">
        <v>0</v>
      </c>
    </row>
    <row r="915" spans="1:7" x14ac:dyDescent="0.2">
      <c r="A915" s="149" t="s">
        <v>427</v>
      </c>
      <c r="B915" s="150" t="s">
        <v>1193</v>
      </c>
      <c r="C915" s="150" t="s">
        <v>807</v>
      </c>
      <c r="D915" s="150" t="s">
        <v>428</v>
      </c>
      <c r="E915" s="233">
        <v>282</v>
      </c>
      <c r="F915" s="233">
        <v>0</v>
      </c>
      <c r="G915" s="225">
        <v>0</v>
      </c>
    </row>
    <row r="916" spans="1:7" x14ac:dyDescent="0.2">
      <c r="A916" s="149" t="s">
        <v>427</v>
      </c>
      <c r="B916" s="150" t="s">
        <v>1193</v>
      </c>
      <c r="C916" s="150" t="s">
        <v>808</v>
      </c>
      <c r="D916" s="150" t="s">
        <v>428</v>
      </c>
      <c r="E916" s="233">
        <v>885.48703999999998</v>
      </c>
      <c r="F916" s="233">
        <v>0</v>
      </c>
      <c r="G916" s="225">
        <v>0</v>
      </c>
    </row>
    <row r="917" spans="1:7" x14ac:dyDescent="0.2">
      <c r="A917" s="149" t="s">
        <v>427</v>
      </c>
      <c r="B917" s="150" t="s">
        <v>1193</v>
      </c>
      <c r="C917" s="150" t="s">
        <v>809</v>
      </c>
      <c r="D917" s="150" t="s">
        <v>428</v>
      </c>
      <c r="E917" s="233">
        <v>1225.44307</v>
      </c>
      <c r="F917" s="233">
        <v>0</v>
      </c>
      <c r="G917" s="225">
        <v>0</v>
      </c>
    </row>
    <row r="918" spans="1:7" x14ac:dyDescent="0.2">
      <c r="A918" s="149" t="s">
        <v>427</v>
      </c>
      <c r="B918" s="150" t="s">
        <v>1193</v>
      </c>
      <c r="C918" s="150" t="s">
        <v>805</v>
      </c>
      <c r="D918" s="150" t="s">
        <v>428</v>
      </c>
      <c r="E918" s="233">
        <v>516.39</v>
      </c>
      <c r="F918" s="233">
        <v>0</v>
      </c>
      <c r="G918" s="225">
        <v>0</v>
      </c>
    </row>
    <row r="919" spans="1:7" x14ac:dyDescent="0.2">
      <c r="A919" s="147" t="s">
        <v>555</v>
      </c>
      <c r="B919" s="148" t="s">
        <v>1193</v>
      </c>
      <c r="C919" s="148" t="s">
        <v>802</v>
      </c>
      <c r="D919" s="148" t="s">
        <v>556</v>
      </c>
      <c r="E919" s="233">
        <v>3096.8233</v>
      </c>
      <c r="F919" s="233">
        <v>0</v>
      </c>
      <c r="G919" s="225">
        <v>0</v>
      </c>
    </row>
    <row r="920" spans="1:7" x14ac:dyDescent="0.2">
      <c r="A920" s="149" t="s">
        <v>555</v>
      </c>
      <c r="B920" s="150" t="s">
        <v>1193</v>
      </c>
      <c r="C920" s="150" t="s">
        <v>808</v>
      </c>
      <c r="D920" s="150" t="s">
        <v>556</v>
      </c>
      <c r="E920" s="233">
        <v>1429.89</v>
      </c>
      <c r="F920" s="233">
        <v>0</v>
      </c>
      <c r="G920" s="225">
        <v>0</v>
      </c>
    </row>
    <row r="921" spans="1:7" x14ac:dyDescent="0.2">
      <c r="A921" s="149" t="s">
        <v>555</v>
      </c>
      <c r="B921" s="150" t="s">
        <v>1193</v>
      </c>
      <c r="C921" s="150" t="s">
        <v>809</v>
      </c>
      <c r="D921" s="150" t="s">
        <v>556</v>
      </c>
      <c r="E921" s="233">
        <v>1632.9332999999999</v>
      </c>
      <c r="F921" s="233">
        <v>0</v>
      </c>
      <c r="G921" s="225">
        <v>0</v>
      </c>
    </row>
    <row r="922" spans="1:7" x14ac:dyDescent="0.2">
      <c r="A922" s="149" t="s">
        <v>555</v>
      </c>
      <c r="B922" s="150" t="s">
        <v>1193</v>
      </c>
      <c r="C922" s="150" t="s">
        <v>805</v>
      </c>
      <c r="D922" s="150" t="s">
        <v>556</v>
      </c>
      <c r="E922" s="233">
        <v>34</v>
      </c>
      <c r="F922" s="233">
        <v>0</v>
      </c>
      <c r="G922" s="225">
        <v>0</v>
      </c>
    </row>
    <row r="923" spans="1:7" ht="24" x14ac:dyDescent="0.2">
      <c r="A923" s="147" t="s">
        <v>755</v>
      </c>
      <c r="B923" s="148" t="s">
        <v>1193</v>
      </c>
      <c r="C923" s="148" t="s">
        <v>802</v>
      </c>
      <c r="D923" s="148" t="s">
        <v>756</v>
      </c>
      <c r="E923" s="233">
        <v>300</v>
      </c>
      <c r="F923" s="233">
        <v>0</v>
      </c>
      <c r="G923" s="225">
        <v>0</v>
      </c>
    </row>
    <row r="924" spans="1:7" ht="24" x14ac:dyDescent="0.2">
      <c r="A924" s="149" t="s">
        <v>755</v>
      </c>
      <c r="B924" s="150" t="s">
        <v>1193</v>
      </c>
      <c r="C924" s="150" t="s">
        <v>809</v>
      </c>
      <c r="D924" s="150" t="s">
        <v>756</v>
      </c>
      <c r="E924" s="233">
        <v>300</v>
      </c>
      <c r="F924" s="233">
        <v>0</v>
      </c>
      <c r="G924" s="225">
        <v>0</v>
      </c>
    </row>
    <row r="925" spans="1:7" ht="24" x14ac:dyDescent="0.2">
      <c r="A925" s="141" t="s">
        <v>450</v>
      </c>
      <c r="B925" s="142" t="s">
        <v>1193</v>
      </c>
      <c r="C925" s="142" t="s">
        <v>451</v>
      </c>
      <c r="D925" s="142"/>
      <c r="E925" s="235">
        <v>419.19470000000001</v>
      </c>
      <c r="F925" s="235">
        <v>0</v>
      </c>
      <c r="G925" s="227">
        <v>0</v>
      </c>
    </row>
    <row r="926" spans="1:7" ht="24" x14ac:dyDescent="0.2">
      <c r="A926" s="224" t="s">
        <v>609</v>
      </c>
      <c r="B926" s="144" t="s">
        <v>1193</v>
      </c>
      <c r="C926" s="144" t="s">
        <v>610</v>
      </c>
      <c r="D926" s="144"/>
      <c r="E926" s="226">
        <v>419.19470000000001</v>
      </c>
      <c r="F926" s="226">
        <v>0</v>
      </c>
      <c r="G926" s="234">
        <v>0</v>
      </c>
    </row>
    <row r="927" spans="1:7" ht="48" x14ac:dyDescent="0.2">
      <c r="A927" s="145" t="s">
        <v>611</v>
      </c>
      <c r="B927" s="146" t="s">
        <v>1193</v>
      </c>
      <c r="C927" s="146" t="s">
        <v>612</v>
      </c>
      <c r="D927" s="146"/>
      <c r="E927" s="233">
        <v>419.19470000000001</v>
      </c>
      <c r="F927" s="233">
        <v>0</v>
      </c>
      <c r="G927" s="225">
        <v>0</v>
      </c>
    </row>
    <row r="928" spans="1:7" ht="36" x14ac:dyDescent="0.2">
      <c r="A928" s="147" t="s">
        <v>606</v>
      </c>
      <c r="B928" s="148" t="s">
        <v>1193</v>
      </c>
      <c r="C928" s="148" t="s">
        <v>612</v>
      </c>
      <c r="D928" s="148" t="s">
        <v>607</v>
      </c>
      <c r="E928" s="233">
        <v>419.19470000000001</v>
      </c>
      <c r="F928" s="233">
        <v>0</v>
      </c>
      <c r="G928" s="225">
        <v>0</v>
      </c>
    </row>
    <row r="929" spans="1:7" ht="36" x14ac:dyDescent="0.2">
      <c r="A929" s="149" t="s">
        <v>606</v>
      </c>
      <c r="B929" s="150" t="s">
        <v>1193</v>
      </c>
      <c r="C929" s="150" t="s">
        <v>810</v>
      </c>
      <c r="D929" s="150" t="s">
        <v>607</v>
      </c>
      <c r="E929" s="233">
        <v>150</v>
      </c>
      <c r="F929" s="233">
        <v>0</v>
      </c>
      <c r="G929" s="225">
        <v>0</v>
      </c>
    </row>
    <row r="930" spans="1:7" ht="36" x14ac:dyDescent="0.2">
      <c r="A930" s="149" t="s">
        <v>606</v>
      </c>
      <c r="B930" s="150" t="s">
        <v>1193</v>
      </c>
      <c r="C930" s="150" t="s">
        <v>625</v>
      </c>
      <c r="D930" s="150" t="s">
        <v>607</v>
      </c>
      <c r="E930" s="233">
        <v>269.19470000000001</v>
      </c>
      <c r="F930" s="233">
        <v>0</v>
      </c>
      <c r="G930" s="225">
        <v>0</v>
      </c>
    </row>
    <row r="931" spans="1:7" ht="24" x14ac:dyDescent="0.2">
      <c r="A931" s="141" t="s">
        <v>578</v>
      </c>
      <c r="B931" s="142" t="s">
        <v>1193</v>
      </c>
      <c r="C931" s="142" t="s">
        <v>579</v>
      </c>
      <c r="D931" s="142"/>
      <c r="E931" s="235">
        <v>4912.8</v>
      </c>
      <c r="F931" s="235">
        <v>0</v>
      </c>
      <c r="G931" s="227">
        <v>0</v>
      </c>
    </row>
    <row r="932" spans="1:7" ht="36" x14ac:dyDescent="0.2">
      <c r="A932" s="143" t="s">
        <v>580</v>
      </c>
      <c r="B932" s="144" t="s">
        <v>1193</v>
      </c>
      <c r="C932" s="144" t="s">
        <v>581</v>
      </c>
      <c r="D932" s="144"/>
      <c r="E932" s="226">
        <v>4912.8</v>
      </c>
      <c r="F932" s="226">
        <v>0</v>
      </c>
      <c r="G932" s="234">
        <v>0</v>
      </c>
    </row>
    <row r="933" spans="1:7" ht="24" x14ac:dyDescent="0.2">
      <c r="A933" s="145" t="s">
        <v>665</v>
      </c>
      <c r="B933" s="146" t="s">
        <v>1193</v>
      </c>
      <c r="C933" s="146" t="s">
        <v>666</v>
      </c>
      <c r="D933" s="146"/>
      <c r="E933" s="233">
        <v>4912.8</v>
      </c>
      <c r="F933" s="233">
        <v>0</v>
      </c>
      <c r="G933" s="225">
        <v>0</v>
      </c>
    </row>
    <row r="934" spans="1:7" x14ac:dyDescent="0.2">
      <c r="A934" s="147" t="s">
        <v>427</v>
      </c>
      <c r="B934" s="148" t="s">
        <v>1193</v>
      </c>
      <c r="C934" s="148" t="s">
        <v>666</v>
      </c>
      <c r="D934" s="148" t="s">
        <v>428</v>
      </c>
      <c r="E934" s="233">
        <v>1060</v>
      </c>
      <c r="F934" s="233">
        <v>0</v>
      </c>
      <c r="G934" s="225">
        <v>0</v>
      </c>
    </row>
    <row r="935" spans="1:7" x14ac:dyDescent="0.2">
      <c r="A935" s="149" t="s">
        <v>427</v>
      </c>
      <c r="B935" s="150" t="s">
        <v>1193</v>
      </c>
      <c r="C935" s="150" t="s">
        <v>1135</v>
      </c>
      <c r="D935" s="150" t="s">
        <v>428</v>
      </c>
      <c r="E935" s="233">
        <v>1060</v>
      </c>
      <c r="F935" s="233">
        <v>0</v>
      </c>
      <c r="G935" s="225">
        <v>0</v>
      </c>
    </row>
    <row r="936" spans="1:7" x14ac:dyDescent="0.2">
      <c r="A936" s="147" t="s">
        <v>555</v>
      </c>
      <c r="B936" s="148" t="s">
        <v>1193</v>
      </c>
      <c r="C936" s="148" t="s">
        <v>666</v>
      </c>
      <c r="D936" s="148" t="s">
        <v>556</v>
      </c>
      <c r="E936" s="233">
        <v>3852.8</v>
      </c>
      <c r="F936" s="233">
        <v>0</v>
      </c>
      <c r="G936" s="225">
        <v>0</v>
      </c>
    </row>
    <row r="937" spans="1:7" x14ac:dyDescent="0.2">
      <c r="A937" s="149" t="s">
        <v>555</v>
      </c>
      <c r="B937" s="150" t="s">
        <v>1193</v>
      </c>
      <c r="C937" s="150" t="s">
        <v>1135</v>
      </c>
      <c r="D937" s="150" t="s">
        <v>556</v>
      </c>
      <c r="E937" s="233">
        <v>3852.8</v>
      </c>
      <c r="F937" s="233">
        <v>0</v>
      </c>
      <c r="G937" s="225">
        <v>0</v>
      </c>
    </row>
    <row r="938" spans="1:7" ht="24.75" thickBot="1" x14ac:dyDescent="0.25">
      <c r="A938" s="139" t="s">
        <v>331</v>
      </c>
      <c r="B938" s="140" t="s">
        <v>1194</v>
      </c>
      <c r="C938" s="140"/>
      <c r="D938" s="140"/>
      <c r="E938" s="228">
        <v>197.39743000000001</v>
      </c>
      <c r="F938" s="228">
        <v>7600</v>
      </c>
      <c r="G938" s="236">
        <v>9600</v>
      </c>
    </row>
    <row r="939" spans="1:7" ht="24" x14ac:dyDescent="0.2">
      <c r="A939" s="141" t="s">
        <v>578</v>
      </c>
      <c r="B939" s="142" t="s">
        <v>1194</v>
      </c>
      <c r="C939" s="142" t="s">
        <v>579</v>
      </c>
      <c r="D939" s="142"/>
      <c r="E939" s="235">
        <v>197.39743000000001</v>
      </c>
      <c r="F939" s="235">
        <v>7600</v>
      </c>
      <c r="G939" s="227">
        <v>9600</v>
      </c>
    </row>
    <row r="940" spans="1:7" ht="36" x14ac:dyDescent="0.2">
      <c r="A940" s="143" t="s">
        <v>811</v>
      </c>
      <c r="B940" s="144" t="s">
        <v>1194</v>
      </c>
      <c r="C940" s="144" t="s">
        <v>812</v>
      </c>
      <c r="D940" s="144"/>
      <c r="E940" s="226">
        <v>197.39743000000001</v>
      </c>
      <c r="F940" s="226">
        <v>7600</v>
      </c>
      <c r="G940" s="234">
        <v>9600</v>
      </c>
    </row>
    <row r="941" spans="1:7" x14ac:dyDescent="0.2">
      <c r="A941" s="145" t="s">
        <v>813</v>
      </c>
      <c r="B941" s="146" t="s">
        <v>1194</v>
      </c>
      <c r="C941" s="146" t="s">
        <v>814</v>
      </c>
      <c r="D941" s="146"/>
      <c r="E941" s="233">
        <v>197.39743000000001</v>
      </c>
      <c r="F941" s="233">
        <v>7600</v>
      </c>
      <c r="G941" s="225">
        <v>9600</v>
      </c>
    </row>
    <row r="942" spans="1:7" x14ac:dyDescent="0.2">
      <c r="A942" s="147" t="s">
        <v>813</v>
      </c>
      <c r="B942" s="148" t="s">
        <v>1194</v>
      </c>
      <c r="C942" s="148" t="s">
        <v>814</v>
      </c>
      <c r="D942" s="148" t="s">
        <v>815</v>
      </c>
      <c r="E942" s="233">
        <v>197.39743000000001</v>
      </c>
      <c r="F942" s="233">
        <v>7600</v>
      </c>
      <c r="G942" s="225">
        <v>9600</v>
      </c>
    </row>
    <row r="943" spans="1:7" x14ac:dyDescent="0.2">
      <c r="A943" s="149" t="s">
        <v>813</v>
      </c>
      <c r="B943" s="150" t="s">
        <v>1194</v>
      </c>
      <c r="C943" s="150" t="s">
        <v>816</v>
      </c>
      <c r="D943" s="150" t="s">
        <v>815</v>
      </c>
      <c r="E943" s="233">
        <v>197.39743000000001</v>
      </c>
      <c r="F943" s="233">
        <v>7600</v>
      </c>
      <c r="G943" s="225">
        <v>9600</v>
      </c>
    </row>
    <row r="944" spans="1:7" ht="13.5" thickBot="1" x14ac:dyDescent="0.25">
      <c r="A944" s="139" t="s">
        <v>363</v>
      </c>
      <c r="B944" s="140" t="s">
        <v>1195</v>
      </c>
      <c r="C944" s="140"/>
      <c r="D944" s="140"/>
      <c r="E944" s="228">
        <v>0</v>
      </c>
      <c r="F944" s="228">
        <v>7225.2</v>
      </c>
      <c r="G944" s="236">
        <v>15290.1</v>
      </c>
    </row>
    <row r="945" spans="1:7" x14ac:dyDescent="0.2">
      <c r="A945" s="141" t="s">
        <v>443</v>
      </c>
      <c r="B945" s="142" t="s">
        <v>1195</v>
      </c>
      <c r="C945" s="142" t="s">
        <v>444</v>
      </c>
      <c r="D945" s="142"/>
      <c r="E945" s="235">
        <v>0</v>
      </c>
      <c r="F945" s="235">
        <v>7225.2</v>
      </c>
      <c r="G945" s="227">
        <v>15290.1</v>
      </c>
    </row>
    <row r="946" spans="1:7" x14ac:dyDescent="0.2">
      <c r="A946" s="147" t="s">
        <v>945</v>
      </c>
      <c r="B946" s="148" t="s">
        <v>1195</v>
      </c>
      <c r="C946" s="148" t="s">
        <v>444</v>
      </c>
      <c r="D946" s="148" t="s">
        <v>4</v>
      </c>
      <c r="E946" s="233">
        <v>0</v>
      </c>
      <c r="F946" s="233">
        <v>7225.2</v>
      </c>
      <c r="G946" s="225">
        <v>15290.1</v>
      </c>
    </row>
    <row r="947" spans="1:7" x14ac:dyDescent="0.2">
      <c r="A947" s="149" t="s">
        <v>945</v>
      </c>
      <c r="B947" s="150" t="s">
        <v>1195</v>
      </c>
      <c r="C947" s="150" t="s">
        <v>946</v>
      </c>
      <c r="D947" s="150" t="s">
        <v>4</v>
      </c>
      <c r="E947" s="233">
        <v>0</v>
      </c>
      <c r="F947" s="233">
        <v>7225.2</v>
      </c>
      <c r="G947" s="225">
        <v>15290.1</v>
      </c>
    </row>
    <row r="948" spans="1:7" ht="13.5" thickBot="1" x14ac:dyDescent="0.25">
      <c r="A948" s="162"/>
      <c r="B948" s="163"/>
      <c r="C948" s="163"/>
      <c r="D948" s="163"/>
      <c r="E948" s="163"/>
      <c r="F948" s="163"/>
      <c r="G948" s="231"/>
    </row>
    <row r="949" spans="1:7" ht="13.5" thickBot="1" x14ac:dyDescent="0.25">
      <c r="A949" s="164" t="s">
        <v>364</v>
      </c>
      <c r="B949" s="165"/>
      <c r="C949" s="165"/>
      <c r="D949" s="165"/>
      <c r="E949" s="229">
        <v>1374182.0485499999</v>
      </c>
      <c r="F949" s="229">
        <v>848031.38647999999</v>
      </c>
      <c r="G949" s="230">
        <v>1039928.07817</v>
      </c>
    </row>
  </sheetData>
  <mergeCells count="16">
    <mergeCell ref="A6:G6"/>
    <mergeCell ref="C1:G1"/>
    <mergeCell ref="C2:G2"/>
    <mergeCell ref="A3:G3"/>
    <mergeCell ref="B4:G4"/>
    <mergeCell ref="C5:G5"/>
    <mergeCell ref="A7:G7"/>
    <mergeCell ref="A8:G8"/>
    <mergeCell ref="A9:G9"/>
    <mergeCell ref="A10:G10"/>
    <mergeCell ref="A11:G11"/>
    <mergeCell ref="A12:A13"/>
    <mergeCell ref="B12:B13"/>
    <mergeCell ref="C12:C13"/>
    <mergeCell ref="D12:D13"/>
    <mergeCell ref="E12:G12"/>
  </mergeCells>
  <pageMargins left="1.1811023622047245" right="0.39370078740157483" top="0.55118110236220474" bottom="0.35433070866141736" header="0.31496062992125984" footer="0.31496062992125984"/>
  <pageSetup paperSize="9" scale="68" fitToHeight="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50CC-642D-4E43-BCCA-1B98634B3CA6}">
  <sheetPr>
    <pageSetUpPr fitToPage="1"/>
  </sheetPr>
  <dimension ref="A1:F793"/>
  <sheetViews>
    <sheetView showGridLines="0" workbookViewId="0">
      <pane ySplit="15" topLeftCell="A34" activePane="bottomLeft" state="frozen"/>
      <selection pane="bottomLeft" activeCell="I21" sqref="I21"/>
    </sheetView>
  </sheetViews>
  <sheetFormatPr defaultRowHeight="12.75" x14ac:dyDescent="0.2"/>
  <cols>
    <col min="1" max="1" width="55.7109375" style="118" customWidth="1"/>
    <col min="2" max="2" width="12.7109375" style="118" customWidth="1"/>
    <col min="3" max="3" width="6.7109375" style="118" customWidth="1"/>
    <col min="4" max="6" width="12" style="118" customWidth="1"/>
    <col min="7" max="16384" width="9.140625" style="118"/>
  </cols>
  <sheetData>
    <row r="1" spans="1:6" x14ac:dyDescent="0.2">
      <c r="A1" s="130"/>
      <c r="D1" s="211" t="s">
        <v>955</v>
      </c>
      <c r="E1" s="211"/>
      <c r="F1" s="211"/>
    </row>
    <row r="2" spans="1:6" x14ac:dyDescent="0.2">
      <c r="A2" s="130"/>
      <c r="C2" s="211" t="s">
        <v>5</v>
      </c>
      <c r="D2" s="211"/>
      <c r="E2" s="211"/>
      <c r="F2" s="211"/>
    </row>
    <row r="3" spans="1:6" x14ac:dyDescent="0.2">
      <c r="A3" s="211" t="s">
        <v>6</v>
      </c>
      <c r="B3" s="211"/>
      <c r="C3" s="211"/>
      <c r="D3" s="211"/>
      <c r="E3" s="211"/>
      <c r="F3" s="211"/>
    </row>
    <row r="4" spans="1:6" x14ac:dyDescent="0.2">
      <c r="A4" s="130"/>
      <c r="B4" s="212" t="s">
        <v>7</v>
      </c>
      <c r="C4" s="212"/>
      <c r="D4" s="212"/>
      <c r="E4" s="212"/>
      <c r="F4" s="212"/>
    </row>
    <row r="5" spans="1:6" x14ac:dyDescent="0.2">
      <c r="A5" s="130"/>
      <c r="B5" s="211" t="s">
        <v>1201</v>
      </c>
      <c r="C5" s="211"/>
      <c r="D5" s="211"/>
      <c r="E5" s="211"/>
      <c r="F5" s="211"/>
    </row>
    <row r="6" spans="1:6" x14ac:dyDescent="0.2">
      <c r="A6" s="213" t="s">
        <v>951</v>
      </c>
      <c r="B6" s="213"/>
      <c r="C6" s="213"/>
      <c r="D6" s="213"/>
      <c r="E6" s="213"/>
      <c r="F6" s="213"/>
    </row>
    <row r="7" spans="1:6" x14ac:dyDescent="0.2">
      <c r="A7" s="213" t="s">
        <v>952</v>
      </c>
      <c r="B7" s="213"/>
      <c r="C7" s="213"/>
      <c r="D7" s="213"/>
      <c r="E7" s="213"/>
      <c r="F7" s="213"/>
    </row>
    <row r="8" spans="1:6" x14ac:dyDescent="0.2">
      <c r="A8" s="213" t="s">
        <v>956</v>
      </c>
      <c r="B8" s="213"/>
      <c r="C8" s="213"/>
      <c r="D8" s="213"/>
      <c r="E8" s="213"/>
      <c r="F8" s="213"/>
    </row>
    <row r="9" spans="1:6" ht="15.75" customHeight="1" x14ac:dyDescent="0.2">
      <c r="A9" s="214" t="s">
        <v>957</v>
      </c>
      <c r="B9" s="214"/>
      <c r="C9" s="214"/>
      <c r="D9" s="214"/>
      <c r="E9" s="214"/>
      <c r="F9" s="214"/>
    </row>
    <row r="10" spans="1:6" ht="15.75" customHeight="1" x14ac:dyDescent="0.2">
      <c r="A10" s="214" t="s">
        <v>958</v>
      </c>
      <c r="B10" s="214"/>
      <c r="C10" s="214"/>
      <c r="D10" s="214"/>
      <c r="E10" s="214"/>
      <c r="F10" s="214"/>
    </row>
    <row r="11" spans="1:6" ht="15.95" customHeight="1" x14ac:dyDescent="0.2">
      <c r="A11" s="215" t="s">
        <v>1131</v>
      </c>
      <c r="B11" s="215"/>
      <c r="C11" s="215"/>
      <c r="D11" s="215"/>
      <c r="E11" s="215"/>
      <c r="F11" s="215"/>
    </row>
    <row r="12" spans="1:6" ht="15.2" customHeight="1" x14ac:dyDescent="0.2">
      <c r="A12" s="201" t="s">
        <v>0</v>
      </c>
      <c r="B12" s="202"/>
      <c r="C12" s="202"/>
      <c r="D12" s="202"/>
      <c r="E12" s="202"/>
      <c r="F12" s="202"/>
    </row>
    <row r="13" spans="1:6" ht="15.2" customHeight="1" x14ac:dyDescent="0.2">
      <c r="A13" s="207" t="s">
        <v>959</v>
      </c>
      <c r="B13" s="209" t="s">
        <v>389</v>
      </c>
      <c r="C13" s="209" t="s">
        <v>390</v>
      </c>
      <c r="D13" s="209" t="s">
        <v>1</v>
      </c>
      <c r="E13" s="210"/>
      <c r="F13" s="210"/>
    </row>
    <row r="14" spans="1:6" x14ac:dyDescent="0.2">
      <c r="A14" s="208"/>
      <c r="B14" s="210"/>
      <c r="C14" s="210"/>
      <c r="D14" s="131" t="s">
        <v>352</v>
      </c>
      <c r="E14" s="131" t="s">
        <v>353</v>
      </c>
      <c r="F14" s="131" t="s">
        <v>354</v>
      </c>
    </row>
    <row r="15" spans="1:6" x14ac:dyDescent="0.2">
      <c r="A15" s="116" t="s">
        <v>355</v>
      </c>
      <c r="B15" s="117" t="s">
        <v>356</v>
      </c>
      <c r="C15" s="117" t="s">
        <v>357</v>
      </c>
      <c r="D15" s="117" t="s">
        <v>358</v>
      </c>
      <c r="E15" s="117" t="s">
        <v>359</v>
      </c>
      <c r="F15" s="117" t="s">
        <v>360</v>
      </c>
    </row>
    <row r="16" spans="1:6" ht="13.5" thickBot="1" x14ac:dyDescent="0.25">
      <c r="A16" s="288" t="s">
        <v>675</v>
      </c>
      <c r="B16" s="289" t="s">
        <v>676</v>
      </c>
      <c r="C16" s="289"/>
      <c r="D16" s="290">
        <v>627972.91888999997</v>
      </c>
      <c r="E16" s="290">
        <v>522569.69125999999</v>
      </c>
      <c r="F16" s="291">
        <v>552766.85366999998</v>
      </c>
    </row>
    <row r="17" spans="1:6" x14ac:dyDescent="0.2">
      <c r="A17" s="292" t="s">
        <v>677</v>
      </c>
      <c r="B17" s="293" t="s">
        <v>678</v>
      </c>
      <c r="C17" s="293"/>
      <c r="D17" s="294">
        <v>210563.76388000001</v>
      </c>
      <c r="E17" s="294">
        <v>136824.63338000001</v>
      </c>
      <c r="F17" s="295">
        <v>146083.74823</v>
      </c>
    </row>
    <row r="18" spans="1:6" x14ac:dyDescent="0.2">
      <c r="A18" s="296" t="s">
        <v>677</v>
      </c>
      <c r="B18" s="297" t="s">
        <v>678</v>
      </c>
      <c r="C18" s="297"/>
      <c r="D18" s="298">
        <v>143070.76572</v>
      </c>
      <c r="E18" s="298">
        <v>136824.63338000001</v>
      </c>
      <c r="F18" s="299">
        <v>146083.74823</v>
      </c>
    </row>
    <row r="19" spans="1:6" x14ac:dyDescent="0.2">
      <c r="A19" s="300" t="s">
        <v>826</v>
      </c>
      <c r="B19" s="301" t="s">
        <v>827</v>
      </c>
      <c r="C19" s="301"/>
      <c r="D19" s="302">
        <v>136685.64332999999</v>
      </c>
      <c r="E19" s="302">
        <v>136235.60285</v>
      </c>
      <c r="F19" s="303">
        <v>145346.27170000001</v>
      </c>
    </row>
    <row r="20" spans="1:6" ht="48" x14ac:dyDescent="0.2">
      <c r="A20" s="304" t="s">
        <v>960</v>
      </c>
      <c r="B20" s="305" t="s">
        <v>888</v>
      </c>
      <c r="C20" s="305"/>
      <c r="D20" s="302">
        <v>39040</v>
      </c>
      <c r="E20" s="302">
        <v>42840</v>
      </c>
      <c r="F20" s="303">
        <v>45940</v>
      </c>
    </row>
    <row r="21" spans="1:6" ht="48" x14ac:dyDescent="0.2">
      <c r="A21" s="306" t="s">
        <v>960</v>
      </c>
      <c r="B21" s="307" t="s">
        <v>888</v>
      </c>
      <c r="C21" s="307" t="s">
        <v>498</v>
      </c>
      <c r="D21" s="302">
        <v>30140</v>
      </c>
      <c r="E21" s="302">
        <v>32840</v>
      </c>
      <c r="F21" s="303">
        <v>35540</v>
      </c>
    </row>
    <row r="22" spans="1:6" ht="48" x14ac:dyDescent="0.2">
      <c r="A22" s="306" t="s">
        <v>960</v>
      </c>
      <c r="B22" s="307" t="s">
        <v>888</v>
      </c>
      <c r="C22" s="307" t="s">
        <v>501</v>
      </c>
      <c r="D22" s="302">
        <v>8900</v>
      </c>
      <c r="E22" s="302">
        <v>10000</v>
      </c>
      <c r="F22" s="303">
        <v>10400</v>
      </c>
    </row>
    <row r="23" spans="1:6" ht="36" x14ac:dyDescent="0.2">
      <c r="A23" s="304" t="s">
        <v>961</v>
      </c>
      <c r="B23" s="305" t="s">
        <v>828</v>
      </c>
      <c r="C23" s="305"/>
      <c r="D23" s="302">
        <v>75124.697549999997</v>
      </c>
      <c r="E23" s="302">
        <v>81157.077850000001</v>
      </c>
      <c r="F23" s="303">
        <v>88153.963699999993</v>
      </c>
    </row>
    <row r="24" spans="1:6" ht="36" x14ac:dyDescent="0.2">
      <c r="A24" s="306" t="s">
        <v>961</v>
      </c>
      <c r="B24" s="307" t="s">
        <v>828</v>
      </c>
      <c r="C24" s="307" t="s">
        <v>498</v>
      </c>
      <c r="D24" s="302">
        <v>57690</v>
      </c>
      <c r="E24" s="302">
        <v>62100.869469999998</v>
      </c>
      <c r="F24" s="303">
        <v>67399.229200000002</v>
      </c>
    </row>
    <row r="25" spans="1:6" ht="36" x14ac:dyDescent="0.2">
      <c r="A25" s="306" t="s">
        <v>961</v>
      </c>
      <c r="B25" s="307" t="s">
        <v>828</v>
      </c>
      <c r="C25" s="307" t="s">
        <v>501</v>
      </c>
      <c r="D25" s="302">
        <v>17243.272550000002</v>
      </c>
      <c r="E25" s="302">
        <v>18864.783380000001</v>
      </c>
      <c r="F25" s="303">
        <v>20563.309499999999</v>
      </c>
    </row>
    <row r="26" spans="1:6" ht="36" x14ac:dyDescent="0.2">
      <c r="A26" s="306" t="s">
        <v>961</v>
      </c>
      <c r="B26" s="307" t="s">
        <v>828</v>
      </c>
      <c r="C26" s="307" t="s">
        <v>428</v>
      </c>
      <c r="D26" s="302">
        <v>191.42500000000001</v>
      </c>
      <c r="E26" s="302">
        <v>191.42500000000001</v>
      </c>
      <c r="F26" s="303">
        <v>191.42500000000001</v>
      </c>
    </row>
    <row r="27" spans="1:6" ht="48" x14ac:dyDescent="0.2">
      <c r="A27" s="304" t="s">
        <v>962</v>
      </c>
      <c r="B27" s="305" t="s">
        <v>890</v>
      </c>
      <c r="C27" s="305"/>
      <c r="D27" s="302">
        <v>5381</v>
      </c>
      <c r="E27" s="302">
        <v>0</v>
      </c>
      <c r="F27" s="303">
        <v>0</v>
      </c>
    </row>
    <row r="28" spans="1:6" ht="48" x14ac:dyDescent="0.2">
      <c r="A28" s="306" t="s">
        <v>962</v>
      </c>
      <c r="B28" s="307" t="s">
        <v>890</v>
      </c>
      <c r="C28" s="307" t="s">
        <v>623</v>
      </c>
      <c r="D28" s="302">
        <v>1359.0212300000001</v>
      </c>
      <c r="E28" s="302">
        <v>0</v>
      </c>
      <c r="F28" s="303">
        <v>0</v>
      </c>
    </row>
    <row r="29" spans="1:6" ht="48" x14ac:dyDescent="0.2">
      <c r="A29" s="306" t="s">
        <v>962</v>
      </c>
      <c r="B29" s="307" t="s">
        <v>890</v>
      </c>
      <c r="C29" s="307" t="s">
        <v>428</v>
      </c>
      <c r="D29" s="302">
        <v>4021.9787700000002</v>
      </c>
      <c r="E29" s="302">
        <v>0</v>
      </c>
      <c r="F29" s="303">
        <v>0</v>
      </c>
    </row>
    <row r="30" spans="1:6" ht="24" x14ac:dyDescent="0.2">
      <c r="A30" s="304" t="s">
        <v>963</v>
      </c>
      <c r="B30" s="305" t="s">
        <v>832</v>
      </c>
      <c r="C30" s="305"/>
      <c r="D30" s="302">
        <v>119.899</v>
      </c>
      <c r="E30" s="302">
        <v>0</v>
      </c>
      <c r="F30" s="303">
        <v>0</v>
      </c>
    </row>
    <row r="31" spans="1:6" ht="24" x14ac:dyDescent="0.2">
      <c r="A31" s="306" t="s">
        <v>963</v>
      </c>
      <c r="B31" s="307" t="s">
        <v>832</v>
      </c>
      <c r="C31" s="307" t="s">
        <v>428</v>
      </c>
      <c r="D31" s="302">
        <v>119.899</v>
      </c>
      <c r="E31" s="302">
        <v>0</v>
      </c>
      <c r="F31" s="303">
        <v>0</v>
      </c>
    </row>
    <row r="32" spans="1:6" x14ac:dyDescent="0.2">
      <c r="A32" s="304" t="s">
        <v>964</v>
      </c>
      <c r="B32" s="305" t="s">
        <v>829</v>
      </c>
      <c r="C32" s="305"/>
      <c r="D32" s="302">
        <v>10079.10902</v>
      </c>
      <c r="E32" s="302">
        <v>7158.085</v>
      </c>
      <c r="F32" s="303">
        <v>6510.585</v>
      </c>
    </row>
    <row r="33" spans="1:6" x14ac:dyDescent="0.2">
      <c r="A33" s="306" t="s">
        <v>964</v>
      </c>
      <c r="B33" s="307" t="s">
        <v>829</v>
      </c>
      <c r="C33" s="307" t="s">
        <v>428</v>
      </c>
      <c r="D33" s="302">
        <v>10077.874970000001</v>
      </c>
      <c r="E33" s="302">
        <v>7158.085</v>
      </c>
      <c r="F33" s="303">
        <v>6510.585</v>
      </c>
    </row>
    <row r="34" spans="1:6" x14ac:dyDescent="0.2">
      <c r="A34" s="306" t="s">
        <v>964</v>
      </c>
      <c r="B34" s="307" t="s">
        <v>829</v>
      </c>
      <c r="C34" s="307" t="s">
        <v>437</v>
      </c>
      <c r="D34" s="302">
        <v>1.2340500000000001</v>
      </c>
      <c r="E34" s="302">
        <v>0</v>
      </c>
      <c r="F34" s="303">
        <v>0</v>
      </c>
    </row>
    <row r="35" spans="1:6" x14ac:dyDescent="0.2">
      <c r="A35" s="304" t="s">
        <v>965</v>
      </c>
      <c r="B35" s="305" t="s">
        <v>830</v>
      </c>
      <c r="C35" s="305"/>
      <c r="D35" s="302">
        <v>2296.7498799999998</v>
      </c>
      <c r="E35" s="302">
        <v>0</v>
      </c>
      <c r="F35" s="303">
        <v>0</v>
      </c>
    </row>
    <row r="36" spans="1:6" x14ac:dyDescent="0.2">
      <c r="A36" s="306" t="s">
        <v>965</v>
      </c>
      <c r="B36" s="307" t="s">
        <v>830</v>
      </c>
      <c r="C36" s="307" t="s">
        <v>428</v>
      </c>
      <c r="D36" s="302">
        <v>2296.7498799999998</v>
      </c>
      <c r="E36" s="302">
        <v>0</v>
      </c>
      <c r="F36" s="303">
        <v>0</v>
      </c>
    </row>
    <row r="37" spans="1:6" x14ac:dyDescent="0.2">
      <c r="A37" s="304" t="s">
        <v>966</v>
      </c>
      <c r="B37" s="305" t="s">
        <v>840</v>
      </c>
      <c r="C37" s="305"/>
      <c r="D37" s="302">
        <v>594.24900000000002</v>
      </c>
      <c r="E37" s="302">
        <v>298</v>
      </c>
      <c r="F37" s="303">
        <v>149</v>
      </c>
    </row>
    <row r="38" spans="1:6" x14ac:dyDescent="0.2">
      <c r="A38" s="306" t="s">
        <v>966</v>
      </c>
      <c r="B38" s="307" t="s">
        <v>840</v>
      </c>
      <c r="C38" s="307" t="s">
        <v>428</v>
      </c>
      <c r="D38" s="302">
        <v>594.24900000000002</v>
      </c>
      <c r="E38" s="302">
        <v>298</v>
      </c>
      <c r="F38" s="303">
        <v>149</v>
      </c>
    </row>
    <row r="39" spans="1:6" ht="24" x14ac:dyDescent="0.2">
      <c r="A39" s="304" t="s">
        <v>967</v>
      </c>
      <c r="B39" s="305" t="s">
        <v>831</v>
      </c>
      <c r="C39" s="305"/>
      <c r="D39" s="302">
        <v>3635.4028800000001</v>
      </c>
      <c r="E39" s="302">
        <v>4327</v>
      </c>
      <c r="F39" s="303">
        <v>4100</v>
      </c>
    </row>
    <row r="40" spans="1:6" ht="24" x14ac:dyDescent="0.2">
      <c r="A40" s="306" t="s">
        <v>967</v>
      </c>
      <c r="B40" s="307" t="s">
        <v>831</v>
      </c>
      <c r="C40" s="307" t="s">
        <v>428</v>
      </c>
      <c r="D40" s="302">
        <v>3635.4028800000001</v>
      </c>
      <c r="E40" s="302">
        <v>4327</v>
      </c>
      <c r="F40" s="303">
        <v>4100</v>
      </c>
    </row>
    <row r="41" spans="1:6" ht="48" x14ac:dyDescent="0.2">
      <c r="A41" s="304" t="s">
        <v>968</v>
      </c>
      <c r="B41" s="305" t="s">
        <v>889</v>
      </c>
      <c r="C41" s="305"/>
      <c r="D41" s="302">
        <v>414.536</v>
      </c>
      <c r="E41" s="302">
        <v>455.44</v>
      </c>
      <c r="F41" s="303">
        <v>492.72300000000001</v>
      </c>
    </row>
    <row r="42" spans="1:6" ht="48" x14ac:dyDescent="0.2">
      <c r="A42" s="306" t="s">
        <v>968</v>
      </c>
      <c r="B42" s="307" t="s">
        <v>889</v>
      </c>
      <c r="C42" s="307" t="s">
        <v>501</v>
      </c>
      <c r="D42" s="302">
        <v>414.536</v>
      </c>
      <c r="E42" s="302">
        <v>455.44</v>
      </c>
      <c r="F42" s="303">
        <v>492.72300000000001</v>
      </c>
    </row>
    <row r="43" spans="1:6" x14ac:dyDescent="0.2">
      <c r="A43" s="300" t="s">
        <v>921</v>
      </c>
      <c r="B43" s="301" t="s">
        <v>922</v>
      </c>
      <c r="C43" s="301"/>
      <c r="D43" s="302">
        <v>193.50067000000001</v>
      </c>
      <c r="E43" s="302">
        <v>160.67353</v>
      </c>
      <c r="F43" s="303">
        <v>160.67353</v>
      </c>
    </row>
    <row r="44" spans="1:6" ht="84" x14ac:dyDescent="0.2">
      <c r="A44" s="304" t="s">
        <v>969</v>
      </c>
      <c r="B44" s="305" t="s">
        <v>923</v>
      </c>
      <c r="C44" s="305"/>
      <c r="D44" s="302">
        <v>61.176499999999997</v>
      </c>
      <c r="E44" s="302">
        <v>49.276499999999999</v>
      </c>
      <c r="F44" s="303">
        <v>49.276499999999999</v>
      </c>
    </row>
    <row r="45" spans="1:6" ht="84" x14ac:dyDescent="0.2">
      <c r="A45" s="306" t="s">
        <v>969</v>
      </c>
      <c r="B45" s="307" t="s">
        <v>923</v>
      </c>
      <c r="C45" s="307" t="s">
        <v>428</v>
      </c>
      <c r="D45" s="302">
        <v>61.176499999999997</v>
      </c>
      <c r="E45" s="302">
        <v>49.276499999999999</v>
      </c>
      <c r="F45" s="303">
        <v>49.276499999999999</v>
      </c>
    </row>
    <row r="46" spans="1:6" ht="48" x14ac:dyDescent="0.2">
      <c r="A46" s="304" t="s">
        <v>970</v>
      </c>
      <c r="B46" s="305" t="s">
        <v>924</v>
      </c>
      <c r="C46" s="305"/>
      <c r="D46" s="302">
        <v>131.00017</v>
      </c>
      <c r="E46" s="302">
        <v>110.28303</v>
      </c>
      <c r="F46" s="303">
        <v>110.28303</v>
      </c>
    </row>
    <row r="47" spans="1:6" ht="48" x14ac:dyDescent="0.2">
      <c r="A47" s="306" t="s">
        <v>970</v>
      </c>
      <c r="B47" s="307" t="s">
        <v>924</v>
      </c>
      <c r="C47" s="307" t="s">
        <v>428</v>
      </c>
      <c r="D47" s="302">
        <v>131.00017</v>
      </c>
      <c r="E47" s="302">
        <v>110.28303</v>
      </c>
      <c r="F47" s="303">
        <v>110.28303</v>
      </c>
    </row>
    <row r="48" spans="1:6" ht="48" x14ac:dyDescent="0.2">
      <c r="A48" s="304" t="s">
        <v>971</v>
      </c>
      <c r="B48" s="305" t="s">
        <v>925</v>
      </c>
      <c r="C48" s="305"/>
      <c r="D48" s="302">
        <v>1.3240000000000001</v>
      </c>
      <c r="E48" s="302">
        <v>1.1140000000000001</v>
      </c>
      <c r="F48" s="303">
        <v>1.1140000000000001</v>
      </c>
    </row>
    <row r="49" spans="1:6" ht="48" x14ac:dyDescent="0.2">
      <c r="A49" s="306" t="s">
        <v>971</v>
      </c>
      <c r="B49" s="307" t="s">
        <v>925</v>
      </c>
      <c r="C49" s="307" t="s">
        <v>428</v>
      </c>
      <c r="D49" s="302">
        <v>1.3240000000000001</v>
      </c>
      <c r="E49" s="302">
        <v>1.1140000000000001</v>
      </c>
      <c r="F49" s="303">
        <v>1.1140000000000001</v>
      </c>
    </row>
    <row r="50" spans="1:6" x14ac:dyDescent="0.2">
      <c r="A50" s="300" t="s">
        <v>698</v>
      </c>
      <c r="B50" s="301" t="s">
        <v>833</v>
      </c>
      <c r="C50" s="301"/>
      <c r="D50" s="302">
        <v>842.56782999999996</v>
      </c>
      <c r="E50" s="302">
        <v>104</v>
      </c>
      <c r="F50" s="303">
        <v>104</v>
      </c>
    </row>
    <row r="51" spans="1:6" ht="60" x14ac:dyDescent="0.2">
      <c r="A51" s="304" t="s">
        <v>972</v>
      </c>
      <c r="B51" s="305" t="s">
        <v>834</v>
      </c>
      <c r="C51" s="305"/>
      <c r="D51" s="302">
        <v>672.24336000000005</v>
      </c>
      <c r="E51" s="302">
        <v>104</v>
      </c>
      <c r="F51" s="303">
        <v>104</v>
      </c>
    </row>
    <row r="52" spans="1:6" ht="60" x14ac:dyDescent="0.2">
      <c r="A52" s="306" t="s">
        <v>972</v>
      </c>
      <c r="B52" s="307" t="s">
        <v>834</v>
      </c>
      <c r="C52" s="307" t="s">
        <v>768</v>
      </c>
      <c r="D52" s="302">
        <v>672.24336000000005</v>
      </c>
      <c r="E52" s="302">
        <v>104</v>
      </c>
      <c r="F52" s="303">
        <v>104</v>
      </c>
    </row>
    <row r="53" spans="1:6" ht="60" x14ac:dyDescent="0.2">
      <c r="A53" s="304" t="s">
        <v>972</v>
      </c>
      <c r="B53" s="305" t="s">
        <v>835</v>
      </c>
      <c r="C53" s="305"/>
      <c r="D53" s="302">
        <v>170.32446999999999</v>
      </c>
      <c r="E53" s="302">
        <v>0</v>
      </c>
      <c r="F53" s="303">
        <v>0</v>
      </c>
    </row>
    <row r="54" spans="1:6" ht="60" x14ac:dyDescent="0.2">
      <c r="A54" s="306" t="s">
        <v>972</v>
      </c>
      <c r="B54" s="307" t="s">
        <v>835</v>
      </c>
      <c r="C54" s="307" t="s">
        <v>768</v>
      </c>
      <c r="D54" s="302">
        <v>170.32446999999999</v>
      </c>
      <c r="E54" s="302">
        <v>0</v>
      </c>
      <c r="F54" s="303">
        <v>0</v>
      </c>
    </row>
    <row r="55" spans="1:6" x14ac:dyDescent="0.2">
      <c r="A55" s="300" t="s">
        <v>914</v>
      </c>
      <c r="B55" s="301" t="s">
        <v>915</v>
      </c>
      <c r="C55" s="301"/>
      <c r="D55" s="302">
        <v>29.928999999999998</v>
      </c>
      <c r="E55" s="302">
        <v>0</v>
      </c>
      <c r="F55" s="303">
        <v>0</v>
      </c>
    </row>
    <row r="56" spans="1:6" ht="24" x14ac:dyDescent="0.2">
      <c r="A56" s="304" t="s">
        <v>973</v>
      </c>
      <c r="B56" s="305" t="s">
        <v>916</v>
      </c>
      <c r="C56" s="305"/>
      <c r="D56" s="302">
        <v>29.928999999999998</v>
      </c>
      <c r="E56" s="302">
        <v>0</v>
      </c>
      <c r="F56" s="303">
        <v>0</v>
      </c>
    </row>
    <row r="57" spans="1:6" ht="24" x14ac:dyDescent="0.2">
      <c r="A57" s="306" t="s">
        <v>973</v>
      </c>
      <c r="B57" s="307" t="s">
        <v>916</v>
      </c>
      <c r="C57" s="307" t="s">
        <v>428</v>
      </c>
      <c r="D57" s="302">
        <v>29.928999999999998</v>
      </c>
      <c r="E57" s="302">
        <v>0</v>
      </c>
      <c r="F57" s="303">
        <v>0</v>
      </c>
    </row>
    <row r="58" spans="1:6" x14ac:dyDescent="0.2">
      <c r="A58" s="300" t="s">
        <v>438</v>
      </c>
      <c r="B58" s="301" t="s">
        <v>836</v>
      </c>
      <c r="C58" s="301"/>
      <c r="D58" s="302">
        <v>858.173</v>
      </c>
      <c r="E58" s="302">
        <v>324.35700000000003</v>
      </c>
      <c r="F58" s="303">
        <v>472.803</v>
      </c>
    </row>
    <row r="59" spans="1:6" x14ac:dyDescent="0.2">
      <c r="A59" s="304" t="s">
        <v>974</v>
      </c>
      <c r="B59" s="305" t="s">
        <v>838</v>
      </c>
      <c r="C59" s="305"/>
      <c r="D59" s="302">
        <v>815.75599999999997</v>
      </c>
      <c r="E59" s="302">
        <v>266.923</v>
      </c>
      <c r="F59" s="303">
        <v>415.36900000000003</v>
      </c>
    </row>
    <row r="60" spans="1:6" x14ac:dyDescent="0.2">
      <c r="A60" s="306" t="s">
        <v>974</v>
      </c>
      <c r="B60" s="307" t="s">
        <v>838</v>
      </c>
      <c r="C60" s="307" t="s">
        <v>441</v>
      </c>
      <c r="D60" s="302">
        <v>815.75599999999997</v>
      </c>
      <c r="E60" s="302">
        <v>266.923</v>
      </c>
      <c r="F60" s="303">
        <v>415.36900000000003</v>
      </c>
    </row>
    <row r="61" spans="1:6" x14ac:dyDescent="0.2">
      <c r="A61" s="304" t="s">
        <v>975</v>
      </c>
      <c r="B61" s="305" t="s">
        <v>837</v>
      </c>
      <c r="C61" s="305"/>
      <c r="D61" s="302">
        <v>42.417000000000002</v>
      </c>
      <c r="E61" s="302">
        <v>57.433999999999997</v>
      </c>
      <c r="F61" s="303">
        <v>57.433999999999997</v>
      </c>
    </row>
    <row r="62" spans="1:6" x14ac:dyDescent="0.2">
      <c r="A62" s="306" t="s">
        <v>975</v>
      </c>
      <c r="B62" s="307" t="s">
        <v>837</v>
      </c>
      <c r="C62" s="307" t="s">
        <v>441</v>
      </c>
      <c r="D62" s="302">
        <v>42.417000000000002</v>
      </c>
      <c r="E62" s="302">
        <v>57.433999999999997</v>
      </c>
      <c r="F62" s="303">
        <v>57.433999999999997</v>
      </c>
    </row>
    <row r="63" spans="1:6" ht="24" x14ac:dyDescent="0.2">
      <c r="A63" s="300" t="s">
        <v>679</v>
      </c>
      <c r="B63" s="301" t="s">
        <v>680</v>
      </c>
      <c r="C63" s="301"/>
      <c r="D63" s="302">
        <v>4460.9518900000003</v>
      </c>
      <c r="E63" s="302">
        <v>0</v>
      </c>
      <c r="F63" s="303">
        <v>0</v>
      </c>
    </row>
    <row r="64" spans="1:6" ht="24" x14ac:dyDescent="0.2">
      <c r="A64" s="304" t="s">
        <v>976</v>
      </c>
      <c r="B64" s="305" t="s">
        <v>839</v>
      </c>
      <c r="C64" s="305"/>
      <c r="D64" s="302">
        <v>49.6</v>
      </c>
      <c r="E64" s="302">
        <v>0</v>
      </c>
      <c r="F64" s="303">
        <v>0</v>
      </c>
    </row>
    <row r="65" spans="1:6" ht="24" x14ac:dyDescent="0.2">
      <c r="A65" s="306" t="s">
        <v>976</v>
      </c>
      <c r="B65" s="307" t="s">
        <v>839</v>
      </c>
      <c r="C65" s="307" t="s">
        <v>623</v>
      </c>
      <c r="D65" s="302">
        <v>9.6</v>
      </c>
      <c r="E65" s="302">
        <v>0</v>
      </c>
      <c r="F65" s="303">
        <v>0</v>
      </c>
    </row>
    <row r="66" spans="1:6" ht="24" x14ac:dyDescent="0.2">
      <c r="A66" s="306" t="s">
        <v>976</v>
      </c>
      <c r="B66" s="307" t="s">
        <v>839</v>
      </c>
      <c r="C66" s="307" t="s">
        <v>428</v>
      </c>
      <c r="D66" s="302">
        <v>40</v>
      </c>
      <c r="E66" s="302">
        <v>0</v>
      </c>
      <c r="F66" s="303">
        <v>0</v>
      </c>
    </row>
    <row r="67" spans="1:6" ht="24" x14ac:dyDescent="0.2">
      <c r="A67" s="304" t="s">
        <v>977</v>
      </c>
      <c r="B67" s="305" t="s">
        <v>681</v>
      </c>
      <c r="C67" s="305"/>
      <c r="D67" s="302">
        <v>4411.3518899999999</v>
      </c>
      <c r="E67" s="302">
        <v>0</v>
      </c>
      <c r="F67" s="303">
        <v>0</v>
      </c>
    </row>
    <row r="68" spans="1:6" ht="24" x14ac:dyDescent="0.2">
      <c r="A68" s="306" t="s">
        <v>977</v>
      </c>
      <c r="B68" s="307" t="s">
        <v>681</v>
      </c>
      <c r="C68" s="307" t="s">
        <v>623</v>
      </c>
      <c r="D68" s="302">
        <v>114.89645</v>
      </c>
      <c r="E68" s="302">
        <v>0</v>
      </c>
      <c r="F68" s="303">
        <v>0</v>
      </c>
    </row>
    <row r="69" spans="1:6" ht="24" x14ac:dyDescent="0.2">
      <c r="A69" s="306" t="s">
        <v>977</v>
      </c>
      <c r="B69" s="307" t="s">
        <v>681</v>
      </c>
      <c r="C69" s="307" t="s">
        <v>428</v>
      </c>
      <c r="D69" s="302">
        <v>4296.4554399999997</v>
      </c>
      <c r="E69" s="302">
        <v>0</v>
      </c>
      <c r="F69" s="303">
        <v>0</v>
      </c>
    </row>
    <row r="70" spans="1:6" x14ac:dyDescent="0.2">
      <c r="A70" s="296" t="s">
        <v>682</v>
      </c>
      <c r="B70" s="297" t="s">
        <v>683</v>
      </c>
      <c r="C70" s="297"/>
      <c r="D70" s="298">
        <v>67492.998160000003</v>
      </c>
      <c r="E70" s="298">
        <v>0</v>
      </c>
      <c r="F70" s="299">
        <v>0</v>
      </c>
    </row>
    <row r="71" spans="1:6" x14ac:dyDescent="0.2">
      <c r="A71" s="300" t="s">
        <v>684</v>
      </c>
      <c r="B71" s="301" t="s">
        <v>685</v>
      </c>
      <c r="C71" s="301"/>
      <c r="D71" s="302">
        <v>67492.998160000003</v>
      </c>
      <c r="E71" s="302">
        <v>0</v>
      </c>
      <c r="F71" s="303">
        <v>0</v>
      </c>
    </row>
    <row r="72" spans="1:6" ht="48" x14ac:dyDescent="0.2">
      <c r="A72" s="304" t="s">
        <v>1202</v>
      </c>
      <c r="B72" s="305" t="s">
        <v>1143</v>
      </c>
      <c r="C72" s="305"/>
      <c r="D72" s="302">
        <v>60605.957540000003</v>
      </c>
      <c r="E72" s="302">
        <v>0</v>
      </c>
      <c r="F72" s="303">
        <v>0</v>
      </c>
    </row>
    <row r="73" spans="1:6" ht="48" x14ac:dyDescent="0.2">
      <c r="A73" s="306" t="s">
        <v>1202</v>
      </c>
      <c r="B73" s="307" t="s">
        <v>1143</v>
      </c>
      <c r="C73" s="307" t="s">
        <v>623</v>
      </c>
      <c r="D73" s="302">
        <v>60605.957540000003</v>
      </c>
      <c r="E73" s="302">
        <v>0</v>
      </c>
      <c r="F73" s="303">
        <v>0</v>
      </c>
    </row>
    <row r="74" spans="1:6" ht="48" x14ac:dyDescent="0.2">
      <c r="A74" s="304" t="s">
        <v>978</v>
      </c>
      <c r="B74" s="305" t="s">
        <v>686</v>
      </c>
      <c r="C74" s="305"/>
      <c r="D74" s="302">
        <v>6818.17022</v>
      </c>
      <c r="E74" s="302">
        <v>0</v>
      </c>
      <c r="F74" s="303">
        <v>0</v>
      </c>
    </row>
    <row r="75" spans="1:6" ht="48" x14ac:dyDescent="0.2">
      <c r="A75" s="306" t="s">
        <v>978</v>
      </c>
      <c r="B75" s="307" t="s">
        <v>686</v>
      </c>
      <c r="C75" s="307" t="s">
        <v>623</v>
      </c>
      <c r="D75" s="302">
        <v>6818.17022</v>
      </c>
      <c r="E75" s="302">
        <v>0</v>
      </c>
      <c r="F75" s="303">
        <v>0</v>
      </c>
    </row>
    <row r="76" spans="1:6" ht="48" x14ac:dyDescent="0.2">
      <c r="A76" s="304" t="s">
        <v>979</v>
      </c>
      <c r="B76" s="305" t="s">
        <v>687</v>
      </c>
      <c r="C76" s="305"/>
      <c r="D76" s="302">
        <v>68.870400000000004</v>
      </c>
      <c r="E76" s="302">
        <v>0</v>
      </c>
      <c r="F76" s="303">
        <v>0</v>
      </c>
    </row>
    <row r="77" spans="1:6" ht="48" x14ac:dyDescent="0.2">
      <c r="A77" s="306" t="s">
        <v>979</v>
      </c>
      <c r="B77" s="307" t="s">
        <v>687</v>
      </c>
      <c r="C77" s="307" t="s">
        <v>623</v>
      </c>
      <c r="D77" s="302">
        <v>68.870400000000004</v>
      </c>
      <c r="E77" s="302">
        <v>0</v>
      </c>
      <c r="F77" s="303">
        <v>0</v>
      </c>
    </row>
    <row r="78" spans="1:6" x14ac:dyDescent="0.2">
      <c r="A78" s="292" t="s">
        <v>841</v>
      </c>
      <c r="B78" s="293" t="s">
        <v>842</v>
      </c>
      <c r="C78" s="293"/>
      <c r="D78" s="294">
        <v>351433.95312999998</v>
      </c>
      <c r="E78" s="294">
        <v>336035.58854999999</v>
      </c>
      <c r="F78" s="295">
        <v>356744.86848</v>
      </c>
    </row>
    <row r="79" spans="1:6" x14ac:dyDescent="0.2">
      <c r="A79" s="296" t="s">
        <v>841</v>
      </c>
      <c r="B79" s="297" t="s">
        <v>842</v>
      </c>
      <c r="C79" s="297"/>
      <c r="D79" s="298">
        <v>326220.60138000001</v>
      </c>
      <c r="E79" s="298">
        <v>312189.58455000003</v>
      </c>
      <c r="F79" s="299">
        <v>333437.89247999998</v>
      </c>
    </row>
    <row r="80" spans="1:6" x14ac:dyDescent="0.2">
      <c r="A80" s="300" t="s">
        <v>843</v>
      </c>
      <c r="B80" s="301" t="s">
        <v>844</v>
      </c>
      <c r="C80" s="301"/>
      <c r="D80" s="302">
        <v>312024.66605</v>
      </c>
      <c r="E80" s="302">
        <v>311252.56955000001</v>
      </c>
      <c r="F80" s="303">
        <v>331471.74148000003</v>
      </c>
    </row>
    <row r="81" spans="1:6" ht="36" x14ac:dyDescent="0.2">
      <c r="A81" s="304" t="s">
        <v>980</v>
      </c>
      <c r="B81" s="305" t="s">
        <v>894</v>
      </c>
      <c r="C81" s="305"/>
      <c r="D81" s="302">
        <v>5560.576</v>
      </c>
      <c r="E81" s="302">
        <v>4853.5655999999999</v>
      </c>
      <c r="F81" s="303">
        <v>4853.5655999999999</v>
      </c>
    </row>
    <row r="82" spans="1:6" ht="36" x14ac:dyDescent="0.2">
      <c r="A82" s="306" t="s">
        <v>980</v>
      </c>
      <c r="B82" s="307" t="s">
        <v>894</v>
      </c>
      <c r="C82" s="307" t="s">
        <v>556</v>
      </c>
      <c r="D82" s="302">
        <v>5560.576</v>
      </c>
      <c r="E82" s="302">
        <v>4853.5655999999999</v>
      </c>
      <c r="F82" s="303">
        <v>4853.5655999999999</v>
      </c>
    </row>
    <row r="83" spans="1:6" ht="48" x14ac:dyDescent="0.2">
      <c r="A83" s="304" t="s">
        <v>960</v>
      </c>
      <c r="B83" s="305" t="s">
        <v>892</v>
      </c>
      <c r="C83" s="305"/>
      <c r="D83" s="302">
        <v>90983.497270000007</v>
      </c>
      <c r="E83" s="302">
        <v>98437.356799999994</v>
      </c>
      <c r="F83" s="303">
        <v>107174.78663</v>
      </c>
    </row>
    <row r="84" spans="1:6" ht="48" x14ac:dyDescent="0.2">
      <c r="A84" s="306" t="s">
        <v>960</v>
      </c>
      <c r="B84" s="307" t="s">
        <v>892</v>
      </c>
      <c r="C84" s="307" t="s">
        <v>498</v>
      </c>
      <c r="D84" s="302">
        <v>54970</v>
      </c>
      <c r="E84" s="302">
        <v>60070</v>
      </c>
      <c r="F84" s="303">
        <v>64970</v>
      </c>
    </row>
    <row r="85" spans="1:6" ht="48" x14ac:dyDescent="0.2">
      <c r="A85" s="306" t="s">
        <v>960</v>
      </c>
      <c r="B85" s="307" t="s">
        <v>892</v>
      </c>
      <c r="C85" s="307" t="s">
        <v>501</v>
      </c>
      <c r="D85" s="302">
        <v>16113.49727</v>
      </c>
      <c r="E85" s="302">
        <v>16867.356800000001</v>
      </c>
      <c r="F85" s="303">
        <v>19004.786629999999</v>
      </c>
    </row>
    <row r="86" spans="1:6" ht="48" x14ac:dyDescent="0.2">
      <c r="A86" s="306" t="s">
        <v>960</v>
      </c>
      <c r="B86" s="307" t="s">
        <v>892</v>
      </c>
      <c r="C86" s="307" t="s">
        <v>492</v>
      </c>
      <c r="D86" s="302">
        <v>19900</v>
      </c>
      <c r="E86" s="302">
        <v>21500</v>
      </c>
      <c r="F86" s="303">
        <v>23200</v>
      </c>
    </row>
    <row r="87" spans="1:6" ht="72" x14ac:dyDescent="0.2">
      <c r="A87" s="304" t="s">
        <v>981</v>
      </c>
      <c r="B87" s="305" t="s">
        <v>845</v>
      </c>
      <c r="C87" s="305"/>
      <c r="D87" s="302">
        <v>174536.03205000001</v>
      </c>
      <c r="E87" s="302">
        <v>190255.96705000001</v>
      </c>
      <c r="F87" s="303">
        <v>205699.79214999999</v>
      </c>
    </row>
    <row r="88" spans="1:6" ht="72" x14ac:dyDescent="0.2">
      <c r="A88" s="306" t="s">
        <v>981</v>
      </c>
      <c r="B88" s="307" t="s">
        <v>845</v>
      </c>
      <c r="C88" s="307" t="s">
        <v>498</v>
      </c>
      <c r="D88" s="302">
        <v>74740</v>
      </c>
      <c r="E88" s="302">
        <v>81340</v>
      </c>
      <c r="F88" s="303">
        <v>87640</v>
      </c>
    </row>
    <row r="89" spans="1:6" ht="72" x14ac:dyDescent="0.2">
      <c r="A89" s="306" t="s">
        <v>981</v>
      </c>
      <c r="B89" s="307" t="s">
        <v>845</v>
      </c>
      <c r="C89" s="307" t="s">
        <v>501</v>
      </c>
      <c r="D89" s="302">
        <v>21404.784510000001</v>
      </c>
      <c r="E89" s="302">
        <v>24633.517049999999</v>
      </c>
      <c r="F89" s="303">
        <v>26777.34215</v>
      </c>
    </row>
    <row r="90" spans="1:6" ht="72" x14ac:dyDescent="0.2">
      <c r="A90" s="306" t="s">
        <v>981</v>
      </c>
      <c r="B90" s="307" t="s">
        <v>845</v>
      </c>
      <c r="C90" s="307" t="s">
        <v>428</v>
      </c>
      <c r="D90" s="302">
        <v>616.24753999999996</v>
      </c>
      <c r="E90" s="302">
        <v>507.45</v>
      </c>
      <c r="F90" s="303">
        <v>507.45</v>
      </c>
    </row>
    <row r="91" spans="1:6" ht="72" x14ac:dyDescent="0.2">
      <c r="A91" s="306" t="s">
        <v>981</v>
      </c>
      <c r="B91" s="307" t="s">
        <v>845</v>
      </c>
      <c r="C91" s="307" t="s">
        <v>492</v>
      </c>
      <c r="D91" s="302">
        <v>77775</v>
      </c>
      <c r="E91" s="302">
        <v>83775</v>
      </c>
      <c r="F91" s="303">
        <v>90775</v>
      </c>
    </row>
    <row r="92" spans="1:6" ht="48" x14ac:dyDescent="0.2">
      <c r="A92" s="304" t="s">
        <v>962</v>
      </c>
      <c r="B92" s="305" t="s">
        <v>1159</v>
      </c>
      <c r="C92" s="305"/>
      <c r="D92" s="302">
        <v>158.78946999999999</v>
      </c>
      <c r="E92" s="302">
        <v>0</v>
      </c>
      <c r="F92" s="303">
        <v>0</v>
      </c>
    </row>
    <row r="93" spans="1:6" ht="48" x14ac:dyDescent="0.2">
      <c r="A93" s="306" t="s">
        <v>962</v>
      </c>
      <c r="B93" s="307" t="s">
        <v>1159</v>
      </c>
      <c r="C93" s="307" t="s">
        <v>428</v>
      </c>
      <c r="D93" s="302">
        <v>120</v>
      </c>
      <c r="E93" s="302">
        <v>0</v>
      </c>
      <c r="F93" s="303">
        <v>0</v>
      </c>
    </row>
    <row r="94" spans="1:6" ht="48" x14ac:dyDescent="0.2">
      <c r="A94" s="306" t="s">
        <v>962</v>
      </c>
      <c r="B94" s="307" t="s">
        <v>1159</v>
      </c>
      <c r="C94" s="307" t="s">
        <v>556</v>
      </c>
      <c r="D94" s="302">
        <v>38.789470000000001</v>
      </c>
      <c r="E94" s="302">
        <v>0</v>
      </c>
      <c r="F94" s="303">
        <v>0</v>
      </c>
    </row>
    <row r="95" spans="1:6" ht="60" x14ac:dyDescent="0.2">
      <c r="A95" s="304" t="s">
        <v>982</v>
      </c>
      <c r="B95" s="305" t="s">
        <v>891</v>
      </c>
      <c r="C95" s="305"/>
      <c r="D95" s="302">
        <v>861.72609999999997</v>
      </c>
      <c r="E95" s="302">
        <v>861.72609999999997</v>
      </c>
      <c r="F95" s="303">
        <v>861.72609999999997</v>
      </c>
    </row>
    <row r="96" spans="1:6" ht="60" x14ac:dyDescent="0.2">
      <c r="A96" s="306" t="s">
        <v>982</v>
      </c>
      <c r="B96" s="307" t="s">
        <v>891</v>
      </c>
      <c r="C96" s="307" t="s">
        <v>498</v>
      </c>
      <c r="D96" s="302">
        <v>72.690179999999998</v>
      </c>
      <c r="E96" s="302">
        <v>72.690179999999998</v>
      </c>
      <c r="F96" s="303">
        <v>72.690179999999998</v>
      </c>
    </row>
    <row r="97" spans="1:6" ht="60" x14ac:dyDescent="0.2">
      <c r="A97" s="306" t="s">
        <v>982</v>
      </c>
      <c r="B97" s="307" t="s">
        <v>891</v>
      </c>
      <c r="C97" s="307" t="s">
        <v>501</v>
      </c>
      <c r="D97" s="302">
        <v>16.564599999999999</v>
      </c>
      <c r="E97" s="302">
        <v>16.564599999999999</v>
      </c>
      <c r="F97" s="303">
        <v>16.564599999999999</v>
      </c>
    </row>
    <row r="98" spans="1:6" ht="60" x14ac:dyDescent="0.2">
      <c r="A98" s="306" t="s">
        <v>982</v>
      </c>
      <c r="B98" s="307" t="s">
        <v>891</v>
      </c>
      <c r="C98" s="307" t="s">
        <v>556</v>
      </c>
      <c r="D98" s="302">
        <v>772.47131999999999</v>
      </c>
      <c r="E98" s="302">
        <v>772.47131999999999</v>
      </c>
      <c r="F98" s="303">
        <v>772.47131999999999</v>
      </c>
    </row>
    <row r="99" spans="1:6" ht="24" x14ac:dyDescent="0.2">
      <c r="A99" s="304" t="s">
        <v>963</v>
      </c>
      <c r="B99" s="305" t="s">
        <v>847</v>
      </c>
      <c r="C99" s="305"/>
      <c r="D99" s="302">
        <v>525.82015999999999</v>
      </c>
      <c r="E99" s="302">
        <v>0</v>
      </c>
      <c r="F99" s="303">
        <v>0</v>
      </c>
    </row>
    <row r="100" spans="1:6" ht="24" x14ac:dyDescent="0.2">
      <c r="A100" s="306" t="s">
        <v>963</v>
      </c>
      <c r="B100" s="307" t="s">
        <v>847</v>
      </c>
      <c r="C100" s="307" t="s">
        <v>428</v>
      </c>
      <c r="D100" s="302">
        <v>292.47899999999998</v>
      </c>
      <c r="E100" s="302">
        <v>0</v>
      </c>
      <c r="F100" s="303">
        <v>0</v>
      </c>
    </row>
    <row r="101" spans="1:6" ht="24" x14ac:dyDescent="0.2">
      <c r="A101" s="306" t="s">
        <v>963</v>
      </c>
      <c r="B101" s="307" t="s">
        <v>847</v>
      </c>
      <c r="C101" s="307" t="s">
        <v>492</v>
      </c>
      <c r="D101" s="302">
        <v>233.34116</v>
      </c>
      <c r="E101" s="302">
        <v>0</v>
      </c>
      <c r="F101" s="303">
        <v>0</v>
      </c>
    </row>
    <row r="102" spans="1:6" x14ac:dyDescent="0.2">
      <c r="A102" s="304" t="s">
        <v>966</v>
      </c>
      <c r="B102" s="305" t="s">
        <v>848</v>
      </c>
      <c r="C102" s="305"/>
      <c r="D102" s="302">
        <v>33334.375679999997</v>
      </c>
      <c r="E102" s="302">
        <v>13422.394</v>
      </c>
      <c r="F102" s="303">
        <v>9367.5939999999991</v>
      </c>
    </row>
    <row r="103" spans="1:6" x14ac:dyDescent="0.2">
      <c r="A103" s="306" t="s">
        <v>966</v>
      </c>
      <c r="B103" s="307" t="s">
        <v>848</v>
      </c>
      <c r="C103" s="307" t="s">
        <v>428</v>
      </c>
      <c r="D103" s="302">
        <v>26162.481390000001</v>
      </c>
      <c r="E103" s="302">
        <v>7861.1</v>
      </c>
      <c r="F103" s="303">
        <v>3806.3</v>
      </c>
    </row>
    <row r="104" spans="1:6" x14ac:dyDescent="0.2">
      <c r="A104" s="306" t="s">
        <v>966</v>
      </c>
      <c r="B104" s="307" t="s">
        <v>848</v>
      </c>
      <c r="C104" s="307" t="s">
        <v>492</v>
      </c>
      <c r="D104" s="302">
        <v>7170.6625999999997</v>
      </c>
      <c r="E104" s="302">
        <v>5549</v>
      </c>
      <c r="F104" s="303">
        <v>5549</v>
      </c>
    </row>
    <row r="105" spans="1:6" x14ac:dyDescent="0.2">
      <c r="A105" s="306" t="s">
        <v>966</v>
      </c>
      <c r="B105" s="307" t="s">
        <v>848</v>
      </c>
      <c r="C105" s="307" t="s">
        <v>437</v>
      </c>
      <c r="D105" s="302">
        <v>1.23169</v>
      </c>
      <c r="E105" s="302">
        <v>12.294</v>
      </c>
      <c r="F105" s="303">
        <v>12.294</v>
      </c>
    </row>
    <row r="106" spans="1:6" ht="24" x14ac:dyDescent="0.2">
      <c r="A106" s="304" t="s">
        <v>983</v>
      </c>
      <c r="B106" s="305" t="s">
        <v>849</v>
      </c>
      <c r="C106" s="305"/>
      <c r="D106" s="302">
        <v>2653.1891999999998</v>
      </c>
      <c r="E106" s="302">
        <v>0</v>
      </c>
      <c r="F106" s="303">
        <v>0</v>
      </c>
    </row>
    <row r="107" spans="1:6" ht="24" x14ac:dyDescent="0.2">
      <c r="A107" s="306" t="s">
        <v>983</v>
      </c>
      <c r="B107" s="307" t="s">
        <v>849</v>
      </c>
      <c r="C107" s="307" t="s">
        <v>428</v>
      </c>
      <c r="D107" s="302">
        <v>2621.9892</v>
      </c>
      <c r="E107" s="302">
        <v>0</v>
      </c>
      <c r="F107" s="303">
        <v>0</v>
      </c>
    </row>
    <row r="108" spans="1:6" ht="24" x14ac:dyDescent="0.2">
      <c r="A108" s="306" t="s">
        <v>983</v>
      </c>
      <c r="B108" s="307" t="s">
        <v>849</v>
      </c>
      <c r="C108" s="307" t="s">
        <v>492</v>
      </c>
      <c r="D108" s="302">
        <v>31.2</v>
      </c>
      <c r="E108" s="302">
        <v>0</v>
      </c>
      <c r="F108" s="303">
        <v>0</v>
      </c>
    </row>
    <row r="109" spans="1:6" ht="24" x14ac:dyDescent="0.2">
      <c r="A109" s="304" t="s">
        <v>967</v>
      </c>
      <c r="B109" s="305" t="s">
        <v>846</v>
      </c>
      <c r="C109" s="305"/>
      <c r="D109" s="302">
        <v>2445.1961200000001</v>
      </c>
      <c r="E109" s="302">
        <v>2377</v>
      </c>
      <c r="F109" s="303">
        <v>2377</v>
      </c>
    </row>
    <row r="110" spans="1:6" ht="24" x14ac:dyDescent="0.2">
      <c r="A110" s="306" t="s">
        <v>967</v>
      </c>
      <c r="B110" s="307" t="s">
        <v>846</v>
      </c>
      <c r="C110" s="307" t="s">
        <v>428</v>
      </c>
      <c r="D110" s="302">
        <v>2445.1961200000001</v>
      </c>
      <c r="E110" s="302">
        <v>2377</v>
      </c>
      <c r="F110" s="303">
        <v>2377</v>
      </c>
    </row>
    <row r="111" spans="1:6" ht="48" x14ac:dyDescent="0.2">
      <c r="A111" s="304" t="s">
        <v>968</v>
      </c>
      <c r="B111" s="305" t="s">
        <v>893</v>
      </c>
      <c r="C111" s="305"/>
      <c r="D111" s="302">
        <v>965.46400000000006</v>
      </c>
      <c r="E111" s="302">
        <v>1044.56</v>
      </c>
      <c r="F111" s="303">
        <v>1137.277</v>
      </c>
    </row>
    <row r="112" spans="1:6" ht="48" x14ac:dyDescent="0.2">
      <c r="A112" s="306" t="s">
        <v>968</v>
      </c>
      <c r="B112" s="307" t="s">
        <v>893</v>
      </c>
      <c r="C112" s="307" t="s">
        <v>501</v>
      </c>
      <c r="D112" s="302">
        <v>754.29700000000003</v>
      </c>
      <c r="E112" s="302">
        <v>816.41499999999996</v>
      </c>
      <c r="F112" s="303">
        <v>891.09199999999998</v>
      </c>
    </row>
    <row r="113" spans="1:6" ht="48" x14ac:dyDescent="0.2">
      <c r="A113" s="306" t="s">
        <v>968</v>
      </c>
      <c r="B113" s="307" t="s">
        <v>893</v>
      </c>
      <c r="C113" s="307" t="s">
        <v>492</v>
      </c>
      <c r="D113" s="302">
        <v>211.167</v>
      </c>
      <c r="E113" s="302">
        <v>228.14500000000001</v>
      </c>
      <c r="F113" s="303">
        <v>246.185</v>
      </c>
    </row>
    <row r="114" spans="1:6" x14ac:dyDescent="0.2">
      <c r="A114" s="300" t="s">
        <v>850</v>
      </c>
      <c r="B114" s="301" t="s">
        <v>851</v>
      </c>
      <c r="C114" s="301"/>
      <c r="D114" s="302">
        <v>774.06600000000003</v>
      </c>
      <c r="E114" s="302">
        <v>0</v>
      </c>
      <c r="F114" s="303">
        <v>0</v>
      </c>
    </row>
    <row r="115" spans="1:6" ht="48" x14ac:dyDescent="0.2">
      <c r="A115" s="304" t="s">
        <v>984</v>
      </c>
      <c r="B115" s="305" t="s">
        <v>852</v>
      </c>
      <c r="C115" s="305"/>
      <c r="D115" s="302">
        <v>774.06600000000003</v>
      </c>
      <c r="E115" s="302">
        <v>0</v>
      </c>
      <c r="F115" s="303">
        <v>0</v>
      </c>
    </row>
    <row r="116" spans="1:6" ht="48" x14ac:dyDescent="0.2">
      <c r="A116" s="306" t="s">
        <v>984</v>
      </c>
      <c r="B116" s="307" t="s">
        <v>852</v>
      </c>
      <c r="C116" s="307" t="s">
        <v>428</v>
      </c>
      <c r="D116" s="302">
        <v>282.27300000000002</v>
      </c>
      <c r="E116" s="302">
        <v>0</v>
      </c>
      <c r="F116" s="303">
        <v>0</v>
      </c>
    </row>
    <row r="117" spans="1:6" ht="48" x14ac:dyDescent="0.2">
      <c r="A117" s="306" t="s">
        <v>984</v>
      </c>
      <c r="B117" s="307" t="s">
        <v>852</v>
      </c>
      <c r="C117" s="307" t="s">
        <v>768</v>
      </c>
      <c r="D117" s="302">
        <v>19.059999999999999</v>
      </c>
      <c r="E117" s="302">
        <v>0</v>
      </c>
      <c r="F117" s="303">
        <v>0</v>
      </c>
    </row>
    <row r="118" spans="1:6" ht="48" x14ac:dyDescent="0.2">
      <c r="A118" s="306" t="s">
        <v>984</v>
      </c>
      <c r="B118" s="307" t="s">
        <v>852</v>
      </c>
      <c r="C118" s="307" t="s">
        <v>492</v>
      </c>
      <c r="D118" s="302">
        <v>472.733</v>
      </c>
      <c r="E118" s="302">
        <v>0</v>
      </c>
      <c r="F118" s="303">
        <v>0</v>
      </c>
    </row>
    <row r="119" spans="1:6" x14ac:dyDescent="0.2">
      <c r="A119" s="300" t="s">
        <v>914</v>
      </c>
      <c r="B119" s="301" t="s">
        <v>917</v>
      </c>
      <c r="C119" s="301"/>
      <c r="D119" s="302">
        <v>60.951999999999998</v>
      </c>
      <c r="E119" s="302">
        <v>0</v>
      </c>
      <c r="F119" s="303">
        <v>0</v>
      </c>
    </row>
    <row r="120" spans="1:6" ht="24" x14ac:dyDescent="0.2">
      <c r="A120" s="304" t="s">
        <v>973</v>
      </c>
      <c r="B120" s="305" t="s">
        <v>918</v>
      </c>
      <c r="C120" s="305"/>
      <c r="D120" s="302">
        <v>60.951999999999998</v>
      </c>
      <c r="E120" s="302">
        <v>0</v>
      </c>
      <c r="F120" s="303">
        <v>0</v>
      </c>
    </row>
    <row r="121" spans="1:6" ht="24" x14ac:dyDescent="0.2">
      <c r="A121" s="306" t="s">
        <v>973</v>
      </c>
      <c r="B121" s="307" t="s">
        <v>918</v>
      </c>
      <c r="C121" s="307" t="s">
        <v>428</v>
      </c>
      <c r="D121" s="302">
        <v>57.802</v>
      </c>
      <c r="E121" s="302">
        <v>0</v>
      </c>
      <c r="F121" s="303">
        <v>0</v>
      </c>
    </row>
    <row r="122" spans="1:6" ht="24" x14ac:dyDescent="0.2">
      <c r="A122" s="306" t="s">
        <v>973</v>
      </c>
      <c r="B122" s="307" t="s">
        <v>918</v>
      </c>
      <c r="C122" s="307" t="s">
        <v>556</v>
      </c>
      <c r="D122" s="302">
        <v>3.15</v>
      </c>
      <c r="E122" s="302">
        <v>0</v>
      </c>
      <c r="F122" s="303">
        <v>0</v>
      </c>
    </row>
    <row r="123" spans="1:6" x14ac:dyDescent="0.2">
      <c r="A123" s="300" t="s">
        <v>698</v>
      </c>
      <c r="B123" s="301" t="s">
        <v>853</v>
      </c>
      <c r="C123" s="301"/>
      <c r="D123" s="302">
        <v>6222.2413299999998</v>
      </c>
      <c r="E123" s="302">
        <v>795</v>
      </c>
      <c r="F123" s="303">
        <v>795</v>
      </c>
    </row>
    <row r="124" spans="1:6" ht="60" x14ac:dyDescent="0.2">
      <c r="A124" s="304" t="s">
        <v>972</v>
      </c>
      <c r="B124" s="305" t="s">
        <v>854</v>
      </c>
      <c r="C124" s="305"/>
      <c r="D124" s="302">
        <v>5463.8062600000003</v>
      </c>
      <c r="E124" s="302">
        <v>795</v>
      </c>
      <c r="F124" s="303">
        <v>795</v>
      </c>
    </row>
    <row r="125" spans="1:6" ht="60" x14ac:dyDescent="0.2">
      <c r="A125" s="306" t="s">
        <v>972</v>
      </c>
      <c r="B125" s="307" t="s">
        <v>854</v>
      </c>
      <c r="C125" s="307" t="s">
        <v>768</v>
      </c>
      <c r="D125" s="302">
        <v>4153.0511100000003</v>
      </c>
      <c r="E125" s="302">
        <v>605</v>
      </c>
      <c r="F125" s="303">
        <v>605</v>
      </c>
    </row>
    <row r="126" spans="1:6" ht="60" x14ac:dyDescent="0.2">
      <c r="A126" s="306" t="s">
        <v>972</v>
      </c>
      <c r="B126" s="307" t="s">
        <v>854</v>
      </c>
      <c r="C126" s="307" t="s">
        <v>492</v>
      </c>
      <c r="D126" s="302">
        <v>1310.75515</v>
      </c>
      <c r="E126" s="302">
        <v>190</v>
      </c>
      <c r="F126" s="303">
        <v>190</v>
      </c>
    </row>
    <row r="127" spans="1:6" ht="60" x14ac:dyDescent="0.2">
      <c r="A127" s="304" t="s">
        <v>972</v>
      </c>
      <c r="B127" s="305" t="s">
        <v>855</v>
      </c>
      <c r="C127" s="305"/>
      <c r="D127" s="302">
        <v>758.43507</v>
      </c>
      <c r="E127" s="302">
        <v>0</v>
      </c>
      <c r="F127" s="303">
        <v>0</v>
      </c>
    </row>
    <row r="128" spans="1:6" ht="60" x14ac:dyDescent="0.2">
      <c r="A128" s="306" t="s">
        <v>972</v>
      </c>
      <c r="B128" s="307" t="s">
        <v>855</v>
      </c>
      <c r="C128" s="307" t="s">
        <v>768</v>
      </c>
      <c r="D128" s="302">
        <v>424.08211999999997</v>
      </c>
      <c r="E128" s="302">
        <v>0</v>
      </c>
      <c r="F128" s="303">
        <v>0</v>
      </c>
    </row>
    <row r="129" spans="1:6" ht="60" x14ac:dyDescent="0.2">
      <c r="A129" s="306" t="s">
        <v>972</v>
      </c>
      <c r="B129" s="307" t="s">
        <v>855</v>
      </c>
      <c r="C129" s="307" t="s">
        <v>492</v>
      </c>
      <c r="D129" s="302">
        <v>334.35295000000002</v>
      </c>
      <c r="E129" s="302">
        <v>0</v>
      </c>
      <c r="F129" s="303">
        <v>0</v>
      </c>
    </row>
    <row r="130" spans="1:6" x14ac:dyDescent="0.2">
      <c r="A130" s="300" t="s">
        <v>438</v>
      </c>
      <c r="B130" s="301" t="s">
        <v>856</v>
      </c>
      <c r="C130" s="301"/>
      <c r="D130" s="302">
        <v>7138.6760000000004</v>
      </c>
      <c r="E130" s="302">
        <v>142.01499999999999</v>
      </c>
      <c r="F130" s="303">
        <v>1171.1510000000001</v>
      </c>
    </row>
    <row r="131" spans="1:6" x14ac:dyDescent="0.2">
      <c r="A131" s="304" t="s">
        <v>974</v>
      </c>
      <c r="B131" s="305" t="s">
        <v>858</v>
      </c>
      <c r="C131" s="305"/>
      <c r="D131" s="302">
        <v>3522.6179999999999</v>
      </c>
      <c r="E131" s="302">
        <v>96.305000000000007</v>
      </c>
      <c r="F131" s="303">
        <v>1125.441</v>
      </c>
    </row>
    <row r="132" spans="1:6" x14ac:dyDescent="0.2">
      <c r="A132" s="306" t="s">
        <v>974</v>
      </c>
      <c r="B132" s="307" t="s">
        <v>858</v>
      </c>
      <c r="C132" s="307" t="s">
        <v>492</v>
      </c>
      <c r="D132" s="302">
        <v>1029.136</v>
      </c>
      <c r="E132" s="302">
        <v>0</v>
      </c>
      <c r="F132" s="303">
        <v>1029.136</v>
      </c>
    </row>
    <row r="133" spans="1:6" x14ac:dyDescent="0.2">
      <c r="A133" s="306" t="s">
        <v>974</v>
      </c>
      <c r="B133" s="307" t="s">
        <v>858</v>
      </c>
      <c r="C133" s="307" t="s">
        <v>441</v>
      </c>
      <c r="D133" s="302">
        <v>2493.482</v>
      </c>
      <c r="E133" s="302">
        <v>96.305000000000007</v>
      </c>
      <c r="F133" s="303">
        <v>96.305000000000007</v>
      </c>
    </row>
    <row r="134" spans="1:6" x14ac:dyDescent="0.2">
      <c r="A134" s="304" t="s">
        <v>985</v>
      </c>
      <c r="B134" s="305" t="s">
        <v>859</v>
      </c>
      <c r="C134" s="305"/>
      <c r="D134" s="302">
        <v>3236.2429999999999</v>
      </c>
      <c r="E134" s="302">
        <v>0</v>
      </c>
      <c r="F134" s="303">
        <v>0</v>
      </c>
    </row>
    <row r="135" spans="1:6" x14ac:dyDescent="0.2">
      <c r="A135" s="306" t="s">
        <v>985</v>
      </c>
      <c r="B135" s="307" t="s">
        <v>859</v>
      </c>
      <c r="C135" s="307" t="s">
        <v>492</v>
      </c>
      <c r="D135" s="302">
        <v>1262.57</v>
      </c>
      <c r="E135" s="302">
        <v>0</v>
      </c>
      <c r="F135" s="303">
        <v>0</v>
      </c>
    </row>
    <row r="136" spans="1:6" x14ac:dyDescent="0.2">
      <c r="A136" s="306" t="s">
        <v>985</v>
      </c>
      <c r="B136" s="307" t="s">
        <v>859</v>
      </c>
      <c r="C136" s="307" t="s">
        <v>441</v>
      </c>
      <c r="D136" s="302">
        <v>1973.673</v>
      </c>
      <c r="E136" s="302">
        <v>0</v>
      </c>
      <c r="F136" s="303">
        <v>0</v>
      </c>
    </row>
    <row r="137" spans="1:6" x14ac:dyDescent="0.2">
      <c r="A137" s="304" t="s">
        <v>975</v>
      </c>
      <c r="B137" s="305" t="s">
        <v>857</v>
      </c>
      <c r="C137" s="305"/>
      <c r="D137" s="302">
        <v>379.815</v>
      </c>
      <c r="E137" s="302">
        <v>45.71</v>
      </c>
      <c r="F137" s="303">
        <v>45.71</v>
      </c>
    </row>
    <row r="138" spans="1:6" x14ac:dyDescent="0.2">
      <c r="A138" s="306" t="s">
        <v>975</v>
      </c>
      <c r="B138" s="307" t="s">
        <v>857</v>
      </c>
      <c r="C138" s="307" t="s">
        <v>492</v>
      </c>
      <c r="D138" s="302">
        <v>42.417000000000002</v>
      </c>
      <c r="E138" s="302">
        <v>42.417000000000002</v>
      </c>
      <c r="F138" s="303">
        <v>42.417000000000002</v>
      </c>
    </row>
    <row r="139" spans="1:6" x14ac:dyDescent="0.2">
      <c r="A139" s="306" t="s">
        <v>975</v>
      </c>
      <c r="B139" s="307" t="s">
        <v>857</v>
      </c>
      <c r="C139" s="307" t="s">
        <v>441</v>
      </c>
      <c r="D139" s="302">
        <v>337.39800000000002</v>
      </c>
      <c r="E139" s="302">
        <v>3.2930000000000001</v>
      </c>
      <c r="F139" s="303">
        <v>3.2930000000000001</v>
      </c>
    </row>
    <row r="140" spans="1:6" ht="24" x14ac:dyDescent="0.2">
      <c r="A140" s="296" t="s">
        <v>688</v>
      </c>
      <c r="B140" s="297" t="s">
        <v>689</v>
      </c>
      <c r="C140" s="297"/>
      <c r="D140" s="298">
        <v>509.00484</v>
      </c>
      <c r="E140" s="298">
        <v>0</v>
      </c>
      <c r="F140" s="299">
        <v>0</v>
      </c>
    </row>
    <row r="141" spans="1:6" ht="24" x14ac:dyDescent="0.2">
      <c r="A141" s="300" t="s">
        <v>690</v>
      </c>
      <c r="B141" s="301" t="s">
        <v>691</v>
      </c>
      <c r="C141" s="301"/>
      <c r="D141" s="302">
        <v>509.00484</v>
      </c>
      <c r="E141" s="302">
        <v>0</v>
      </c>
      <c r="F141" s="303">
        <v>0</v>
      </c>
    </row>
    <row r="142" spans="1:6" ht="24" x14ac:dyDescent="0.2">
      <c r="A142" s="304" t="s">
        <v>976</v>
      </c>
      <c r="B142" s="305" t="s">
        <v>1144</v>
      </c>
      <c r="C142" s="305"/>
      <c r="D142" s="302">
        <v>430.78017</v>
      </c>
      <c r="E142" s="302">
        <v>0</v>
      </c>
      <c r="F142" s="303">
        <v>0</v>
      </c>
    </row>
    <row r="143" spans="1:6" ht="24" x14ac:dyDescent="0.2">
      <c r="A143" s="306" t="s">
        <v>976</v>
      </c>
      <c r="B143" s="307" t="s">
        <v>1144</v>
      </c>
      <c r="C143" s="307" t="s">
        <v>623</v>
      </c>
      <c r="D143" s="302">
        <v>185.78017</v>
      </c>
      <c r="E143" s="302">
        <v>0</v>
      </c>
      <c r="F143" s="303">
        <v>0</v>
      </c>
    </row>
    <row r="144" spans="1:6" ht="24" x14ac:dyDescent="0.2">
      <c r="A144" s="306" t="s">
        <v>976</v>
      </c>
      <c r="B144" s="307" t="s">
        <v>1144</v>
      </c>
      <c r="C144" s="307" t="s">
        <v>428</v>
      </c>
      <c r="D144" s="302">
        <v>245</v>
      </c>
      <c r="E144" s="302">
        <v>0</v>
      </c>
      <c r="F144" s="303">
        <v>0</v>
      </c>
    </row>
    <row r="145" spans="1:6" ht="24" x14ac:dyDescent="0.2">
      <c r="A145" s="304" t="s">
        <v>976</v>
      </c>
      <c r="B145" s="305" t="s">
        <v>692</v>
      </c>
      <c r="C145" s="305"/>
      <c r="D145" s="302">
        <v>78.224670000000003</v>
      </c>
      <c r="E145" s="302">
        <v>0</v>
      </c>
      <c r="F145" s="303">
        <v>0</v>
      </c>
    </row>
    <row r="146" spans="1:6" ht="24" x14ac:dyDescent="0.2">
      <c r="A146" s="306" t="s">
        <v>976</v>
      </c>
      <c r="B146" s="307" t="s">
        <v>692</v>
      </c>
      <c r="C146" s="307" t="s">
        <v>623</v>
      </c>
      <c r="D146" s="302">
        <v>78.224670000000003</v>
      </c>
      <c r="E146" s="302">
        <v>0</v>
      </c>
      <c r="F146" s="303">
        <v>0</v>
      </c>
    </row>
    <row r="147" spans="1:6" x14ac:dyDescent="0.2">
      <c r="A147" s="296" t="s">
        <v>707</v>
      </c>
      <c r="B147" s="297" t="s">
        <v>860</v>
      </c>
      <c r="C147" s="297"/>
      <c r="D147" s="298">
        <v>20123.712</v>
      </c>
      <c r="E147" s="298">
        <v>19584.684000000001</v>
      </c>
      <c r="F147" s="299">
        <v>19045.655999999999</v>
      </c>
    </row>
    <row r="148" spans="1:6" x14ac:dyDescent="0.2">
      <c r="A148" s="300" t="s">
        <v>861</v>
      </c>
      <c r="B148" s="301" t="s">
        <v>862</v>
      </c>
      <c r="C148" s="301"/>
      <c r="D148" s="302">
        <v>20123.712</v>
      </c>
      <c r="E148" s="302">
        <v>19584.684000000001</v>
      </c>
      <c r="F148" s="303">
        <v>19045.655999999999</v>
      </c>
    </row>
    <row r="149" spans="1:6" ht="36" x14ac:dyDescent="0.2">
      <c r="A149" s="304" t="s">
        <v>986</v>
      </c>
      <c r="B149" s="305" t="s">
        <v>863</v>
      </c>
      <c r="C149" s="305"/>
      <c r="D149" s="302">
        <v>20123.712</v>
      </c>
      <c r="E149" s="302">
        <v>19584.684000000001</v>
      </c>
      <c r="F149" s="303">
        <v>19045.655999999999</v>
      </c>
    </row>
    <row r="150" spans="1:6" ht="36" x14ac:dyDescent="0.2">
      <c r="A150" s="306" t="s">
        <v>986</v>
      </c>
      <c r="B150" s="307" t="s">
        <v>863</v>
      </c>
      <c r="C150" s="307" t="s">
        <v>498</v>
      </c>
      <c r="D150" s="302">
        <v>9108</v>
      </c>
      <c r="E150" s="302">
        <v>8694</v>
      </c>
      <c r="F150" s="303">
        <v>8280</v>
      </c>
    </row>
    <row r="151" spans="1:6" ht="36" x14ac:dyDescent="0.2">
      <c r="A151" s="306" t="s">
        <v>986</v>
      </c>
      <c r="B151" s="307" t="s">
        <v>863</v>
      </c>
      <c r="C151" s="307" t="s">
        <v>501</v>
      </c>
      <c r="D151" s="302">
        <v>2750.616</v>
      </c>
      <c r="E151" s="302">
        <v>2625.5880000000002</v>
      </c>
      <c r="F151" s="303">
        <v>2500.56</v>
      </c>
    </row>
    <row r="152" spans="1:6" ht="36" x14ac:dyDescent="0.2">
      <c r="A152" s="306" t="s">
        <v>986</v>
      </c>
      <c r="B152" s="307" t="s">
        <v>863</v>
      </c>
      <c r="C152" s="307" t="s">
        <v>556</v>
      </c>
      <c r="D152" s="302">
        <v>8265.0959999999995</v>
      </c>
      <c r="E152" s="302">
        <v>8265.0959999999995</v>
      </c>
      <c r="F152" s="303">
        <v>8265.0959999999995</v>
      </c>
    </row>
    <row r="153" spans="1:6" x14ac:dyDescent="0.2">
      <c r="A153" s="308" t="s">
        <v>1162</v>
      </c>
      <c r="B153" s="297" t="s">
        <v>926</v>
      </c>
      <c r="C153" s="297"/>
      <c r="D153" s="298">
        <v>4580.6349099999998</v>
      </c>
      <c r="E153" s="298">
        <v>4261.32</v>
      </c>
      <c r="F153" s="299">
        <v>4261.32</v>
      </c>
    </row>
    <row r="154" spans="1:6" x14ac:dyDescent="0.2">
      <c r="A154" s="309" t="s">
        <v>1162</v>
      </c>
      <c r="B154" s="301" t="s">
        <v>927</v>
      </c>
      <c r="C154" s="301"/>
      <c r="D154" s="302">
        <v>4580.6349099999998</v>
      </c>
      <c r="E154" s="302">
        <v>4261.32</v>
      </c>
      <c r="F154" s="303">
        <v>4261.32</v>
      </c>
    </row>
    <row r="155" spans="1:6" ht="36" x14ac:dyDescent="0.2">
      <c r="A155" s="304" t="s">
        <v>987</v>
      </c>
      <c r="B155" s="305" t="s">
        <v>928</v>
      </c>
      <c r="C155" s="305"/>
      <c r="D155" s="302">
        <v>4580.6349099999998</v>
      </c>
      <c r="E155" s="302">
        <v>4261.32</v>
      </c>
      <c r="F155" s="303">
        <v>4261.32</v>
      </c>
    </row>
    <row r="156" spans="1:6" ht="36" x14ac:dyDescent="0.2">
      <c r="A156" s="306" t="s">
        <v>987</v>
      </c>
      <c r="B156" s="307" t="s">
        <v>928</v>
      </c>
      <c r="C156" s="307" t="s">
        <v>428</v>
      </c>
      <c r="D156" s="302">
        <v>1646.9698599999999</v>
      </c>
      <c r="E156" s="302">
        <v>1532.16</v>
      </c>
      <c r="F156" s="303">
        <v>1532.16</v>
      </c>
    </row>
    <row r="157" spans="1:6" ht="36" x14ac:dyDescent="0.2">
      <c r="A157" s="306" t="s">
        <v>987</v>
      </c>
      <c r="B157" s="307" t="s">
        <v>928</v>
      </c>
      <c r="C157" s="307" t="s">
        <v>556</v>
      </c>
      <c r="D157" s="302">
        <v>2933.6650500000001</v>
      </c>
      <c r="E157" s="302">
        <v>2729.16</v>
      </c>
      <c r="F157" s="303">
        <v>2729.16</v>
      </c>
    </row>
    <row r="158" spans="1:6" x14ac:dyDescent="0.2">
      <c r="A158" s="292" t="s">
        <v>693</v>
      </c>
      <c r="B158" s="293" t="s">
        <v>694</v>
      </c>
      <c r="C158" s="293"/>
      <c r="D158" s="294">
        <v>47535.068469999998</v>
      </c>
      <c r="E158" s="294">
        <v>37006.125999999997</v>
      </c>
      <c r="F158" s="295">
        <v>38047.243999999999</v>
      </c>
    </row>
    <row r="159" spans="1:6" x14ac:dyDescent="0.2">
      <c r="A159" s="296" t="s">
        <v>693</v>
      </c>
      <c r="B159" s="297" t="s">
        <v>694</v>
      </c>
      <c r="C159" s="297"/>
      <c r="D159" s="298">
        <v>46726.526469999997</v>
      </c>
      <c r="E159" s="298">
        <v>36197.584000000003</v>
      </c>
      <c r="F159" s="299">
        <v>37238.701999999997</v>
      </c>
    </row>
    <row r="160" spans="1:6" x14ac:dyDescent="0.2">
      <c r="A160" s="300" t="s">
        <v>695</v>
      </c>
      <c r="B160" s="301" t="s">
        <v>696</v>
      </c>
      <c r="C160" s="301"/>
      <c r="D160" s="302">
        <v>40031.14097</v>
      </c>
      <c r="E160" s="302">
        <v>32101.25</v>
      </c>
      <c r="F160" s="303">
        <v>32819.949999999997</v>
      </c>
    </row>
    <row r="161" spans="1:6" ht="48" x14ac:dyDescent="0.2">
      <c r="A161" s="304" t="s">
        <v>962</v>
      </c>
      <c r="B161" s="305" t="s">
        <v>1160</v>
      </c>
      <c r="C161" s="305"/>
      <c r="D161" s="302">
        <v>30</v>
      </c>
      <c r="E161" s="302">
        <v>0</v>
      </c>
      <c r="F161" s="303">
        <v>0</v>
      </c>
    </row>
    <row r="162" spans="1:6" ht="48" x14ac:dyDescent="0.2">
      <c r="A162" s="306" t="s">
        <v>962</v>
      </c>
      <c r="B162" s="307" t="s">
        <v>1160</v>
      </c>
      <c r="C162" s="307" t="s">
        <v>556</v>
      </c>
      <c r="D162" s="302">
        <v>30</v>
      </c>
      <c r="E162" s="302">
        <v>0</v>
      </c>
      <c r="F162" s="303">
        <v>0</v>
      </c>
    </row>
    <row r="163" spans="1:6" ht="24" x14ac:dyDescent="0.2">
      <c r="A163" s="304" t="s">
        <v>963</v>
      </c>
      <c r="B163" s="305" t="s">
        <v>874</v>
      </c>
      <c r="C163" s="305"/>
      <c r="D163" s="302">
        <v>71.992000000000004</v>
      </c>
      <c r="E163" s="302">
        <v>0</v>
      </c>
      <c r="F163" s="303">
        <v>0</v>
      </c>
    </row>
    <row r="164" spans="1:6" ht="24" x14ac:dyDescent="0.2">
      <c r="A164" s="306" t="s">
        <v>963</v>
      </c>
      <c r="B164" s="307" t="s">
        <v>874</v>
      </c>
      <c r="C164" s="307" t="s">
        <v>428</v>
      </c>
      <c r="D164" s="302">
        <v>22.849</v>
      </c>
      <c r="E164" s="302">
        <v>0</v>
      </c>
      <c r="F164" s="303">
        <v>0</v>
      </c>
    </row>
    <row r="165" spans="1:6" ht="24" x14ac:dyDescent="0.2">
      <c r="A165" s="306" t="s">
        <v>963</v>
      </c>
      <c r="B165" s="307" t="s">
        <v>874</v>
      </c>
      <c r="C165" s="307" t="s">
        <v>492</v>
      </c>
      <c r="D165" s="302">
        <v>49.143000000000001</v>
      </c>
      <c r="E165" s="302">
        <v>0</v>
      </c>
      <c r="F165" s="303">
        <v>0</v>
      </c>
    </row>
    <row r="166" spans="1:6" x14ac:dyDescent="0.2">
      <c r="A166" s="304" t="s">
        <v>988</v>
      </c>
      <c r="B166" s="305" t="s">
        <v>697</v>
      </c>
      <c r="C166" s="305"/>
      <c r="D166" s="302">
        <v>39272.760430000002</v>
      </c>
      <c r="E166" s="302">
        <v>32101.25</v>
      </c>
      <c r="F166" s="303">
        <v>32819.949999999997</v>
      </c>
    </row>
    <row r="167" spans="1:6" x14ac:dyDescent="0.2">
      <c r="A167" s="306" t="s">
        <v>988</v>
      </c>
      <c r="B167" s="307" t="s">
        <v>697</v>
      </c>
      <c r="C167" s="307" t="s">
        <v>498</v>
      </c>
      <c r="D167" s="302">
        <v>8760</v>
      </c>
      <c r="E167" s="302">
        <v>7570</v>
      </c>
      <c r="F167" s="303">
        <v>7590</v>
      </c>
    </row>
    <row r="168" spans="1:6" x14ac:dyDescent="0.2">
      <c r="A168" s="306" t="s">
        <v>988</v>
      </c>
      <c r="B168" s="307" t="s">
        <v>697</v>
      </c>
      <c r="C168" s="307" t="s">
        <v>501</v>
      </c>
      <c r="D168" s="302">
        <v>2340</v>
      </c>
      <c r="E168" s="302">
        <v>1840</v>
      </c>
      <c r="F168" s="303">
        <v>1840</v>
      </c>
    </row>
    <row r="169" spans="1:6" x14ac:dyDescent="0.2">
      <c r="A169" s="306" t="s">
        <v>988</v>
      </c>
      <c r="B169" s="307" t="s">
        <v>697</v>
      </c>
      <c r="C169" s="307" t="s">
        <v>428</v>
      </c>
      <c r="D169" s="302">
        <v>2651.4836399999999</v>
      </c>
      <c r="E169" s="302">
        <v>118.45</v>
      </c>
      <c r="F169" s="303">
        <v>118.45</v>
      </c>
    </row>
    <row r="170" spans="1:6" x14ac:dyDescent="0.2">
      <c r="A170" s="306" t="s">
        <v>988</v>
      </c>
      <c r="B170" s="307" t="s">
        <v>697</v>
      </c>
      <c r="C170" s="307" t="s">
        <v>492</v>
      </c>
      <c r="D170" s="302">
        <v>25521.225129999999</v>
      </c>
      <c r="E170" s="302">
        <v>22572.799999999999</v>
      </c>
      <c r="F170" s="303">
        <v>23271.5</v>
      </c>
    </row>
    <row r="171" spans="1:6" x14ac:dyDescent="0.2">
      <c r="A171" s="306" t="s">
        <v>988</v>
      </c>
      <c r="B171" s="307" t="s">
        <v>697</v>
      </c>
      <c r="C171" s="307" t="s">
        <v>437</v>
      </c>
      <c r="D171" s="302">
        <v>5.1659999999999998E-2</v>
      </c>
      <c r="E171" s="302">
        <v>0</v>
      </c>
      <c r="F171" s="303">
        <v>0</v>
      </c>
    </row>
    <row r="172" spans="1:6" x14ac:dyDescent="0.2">
      <c r="A172" s="304" t="s">
        <v>989</v>
      </c>
      <c r="B172" s="305" t="s">
        <v>875</v>
      </c>
      <c r="C172" s="305"/>
      <c r="D172" s="302">
        <v>656.38854000000003</v>
      </c>
      <c r="E172" s="302">
        <v>0</v>
      </c>
      <c r="F172" s="303">
        <v>0</v>
      </c>
    </row>
    <row r="173" spans="1:6" x14ac:dyDescent="0.2">
      <c r="A173" s="306" t="s">
        <v>989</v>
      </c>
      <c r="B173" s="307" t="s">
        <v>875</v>
      </c>
      <c r="C173" s="307" t="s">
        <v>428</v>
      </c>
      <c r="D173" s="302">
        <v>656.38854000000003</v>
      </c>
      <c r="E173" s="302">
        <v>0</v>
      </c>
      <c r="F173" s="303">
        <v>0</v>
      </c>
    </row>
    <row r="174" spans="1:6" x14ac:dyDescent="0.2">
      <c r="A174" s="300" t="s">
        <v>698</v>
      </c>
      <c r="B174" s="301" t="s">
        <v>699</v>
      </c>
      <c r="C174" s="301"/>
      <c r="D174" s="302">
        <v>581.12850000000003</v>
      </c>
      <c r="E174" s="302">
        <v>231</v>
      </c>
      <c r="F174" s="303">
        <v>231</v>
      </c>
    </row>
    <row r="175" spans="1:6" ht="60" x14ac:dyDescent="0.2">
      <c r="A175" s="304" t="s">
        <v>972</v>
      </c>
      <c r="B175" s="305" t="s">
        <v>700</v>
      </c>
      <c r="C175" s="305"/>
      <c r="D175" s="302">
        <v>516.21565999999996</v>
      </c>
      <c r="E175" s="302">
        <v>231</v>
      </c>
      <c r="F175" s="303">
        <v>231</v>
      </c>
    </row>
    <row r="176" spans="1:6" ht="60" x14ac:dyDescent="0.2">
      <c r="A176" s="306" t="s">
        <v>972</v>
      </c>
      <c r="B176" s="307" t="s">
        <v>700</v>
      </c>
      <c r="C176" s="307" t="s">
        <v>768</v>
      </c>
      <c r="D176" s="302">
        <v>59.549869999999999</v>
      </c>
      <c r="E176" s="302">
        <v>22</v>
      </c>
      <c r="F176" s="303">
        <v>22</v>
      </c>
    </row>
    <row r="177" spans="1:6" ht="60" x14ac:dyDescent="0.2">
      <c r="A177" s="306" t="s">
        <v>972</v>
      </c>
      <c r="B177" s="307" t="s">
        <v>700</v>
      </c>
      <c r="C177" s="307" t="s">
        <v>492</v>
      </c>
      <c r="D177" s="302">
        <v>456.66579000000002</v>
      </c>
      <c r="E177" s="302">
        <v>209</v>
      </c>
      <c r="F177" s="303">
        <v>209</v>
      </c>
    </row>
    <row r="178" spans="1:6" ht="60" x14ac:dyDescent="0.2">
      <c r="A178" s="304" t="s">
        <v>972</v>
      </c>
      <c r="B178" s="305" t="s">
        <v>876</v>
      </c>
      <c r="C178" s="305"/>
      <c r="D178" s="302">
        <v>64.912840000000003</v>
      </c>
      <c r="E178" s="302">
        <v>0</v>
      </c>
      <c r="F178" s="303">
        <v>0</v>
      </c>
    </row>
    <row r="179" spans="1:6" ht="60" x14ac:dyDescent="0.2">
      <c r="A179" s="306" t="s">
        <v>972</v>
      </c>
      <c r="B179" s="307" t="s">
        <v>876</v>
      </c>
      <c r="C179" s="307" t="s">
        <v>768</v>
      </c>
      <c r="D179" s="302">
        <v>18.450769999999999</v>
      </c>
      <c r="E179" s="302">
        <v>0</v>
      </c>
      <c r="F179" s="303">
        <v>0</v>
      </c>
    </row>
    <row r="180" spans="1:6" ht="60" x14ac:dyDescent="0.2">
      <c r="A180" s="306" t="s">
        <v>972</v>
      </c>
      <c r="B180" s="307" t="s">
        <v>876</v>
      </c>
      <c r="C180" s="307" t="s">
        <v>492</v>
      </c>
      <c r="D180" s="302">
        <v>46.462069999999997</v>
      </c>
      <c r="E180" s="302">
        <v>0</v>
      </c>
      <c r="F180" s="303">
        <v>0</v>
      </c>
    </row>
    <row r="181" spans="1:6" x14ac:dyDescent="0.2">
      <c r="A181" s="300" t="s">
        <v>914</v>
      </c>
      <c r="B181" s="301" t="s">
        <v>919</v>
      </c>
      <c r="C181" s="301"/>
      <c r="D181" s="302">
        <v>18.95</v>
      </c>
      <c r="E181" s="302">
        <v>0</v>
      </c>
      <c r="F181" s="303">
        <v>0</v>
      </c>
    </row>
    <row r="182" spans="1:6" ht="24" x14ac:dyDescent="0.2">
      <c r="A182" s="304" t="s">
        <v>973</v>
      </c>
      <c r="B182" s="305" t="s">
        <v>920</v>
      </c>
      <c r="C182" s="305"/>
      <c r="D182" s="302">
        <v>18.95</v>
      </c>
      <c r="E182" s="302">
        <v>0</v>
      </c>
      <c r="F182" s="303">
        <v>0</v>
      </c>
    </row>
    <row r="183" spans="1:6" ht="24" x14ac:dyDescent="0.2">
      <c r="A183" s="306" t="s">
        <v>973</v>
      </c>
      <c r="B183" s="307" t="s">
        <v>920</v>
      </c>
      <c r="C183" s="307" t="s">
        <v>428</v>
      </c>
      <c r="D183" s="302">
        <v>13.2</v>
      </c>
      <c r="E183" s="302">
        <v>0</v>
      </c>
      <c r="F183" s="303">
        <v>0</v>
      </c>
    </row>
    <row r="184" spans="1:6" ht="24" x14ac:dyDescent="0.2">
      <c r="A184" s="306" t="s">
        <v>973</v>
      </c>
      <c r="B184" s="307" t="s">
        <v>920</v>
      </c>
      <c r="C184" s="307" t="s">
        <v>556</v>
      </c>
      <c r="D184" s="302">
        <v>5.75</v>
      </c>
      <c r="E184" s="302">
        <v>0</v>
      </c>
      <c r="F184" s="303">
        <v>0</v>
      </c>
    </row>
    <row r="185" spans="1:6" x14ac:dyDescent="0.2">
      <c r="A185" s="300" t="s">
        <v>438</v>
      </c>
      <c r="B185" s="301" t="s">
        <v>701</v>
      </c>
      <c r="C185" s="301"/>
      <c r="D185" s="302">
        <v>2340.107</v>
      </c>
      <c r="E185" s="302">
        <v>165.334</v>
      </c>
      <c r="F185" s="303">
        <v>487.75200000000001</v>
      </c>
    </row>
    <row r="186" spans="1:6" x14ac:dyDescent="0.2">
      <c r="A186" s="304" t="s">
        <v>974</v>
      </c>
      <c r="B186" s="305" t="s">
        <v>703</v>
      </c>
      <c r="C186" s="305"/>
      <c r="D186" s="302">
        <v>1039.854</v>
      </c>
      <c r="E186" s="302">
        <v>151.77199999999999</v>
      </c>
      <c r="F186" s="303">
        <v>474.19</v>
      </c>
    </row>
    <row r="187" spans="1:6" x14ac:dyDescent="0.2">
      <c r="A187" s="306" t="s">
        <v>974</v>
      </c>
      <c r="B187" s="307" t="s">
        <v>703</v>
      </c>
      <c r="C187" s="307" t="s">
        <v>492</v>
      </c>
      <c r="D187" s="302">
        <v>15</v>
      </c>
      <c r="E187" s="302">
        <v>15</v>
      </c>
      <c r="F187" s="303">
        <v>15</v>
      </c>
    </row>
    <row r="188" spans="1:6" x14ac:dyDescent="0.2">
      <c r="A188" s="306" t="s">
        <v>974</v>
      </c>
      <c r="B188" s="307" t="s">
        <v>703</v>
      </c>
      <c r="C188" s="307" t="s">
        <v>441</v>
      </c>
      <c r="D188" s="302">
        <v>1024.854</v>
      </c>
      <c r="E188" s="302">
        <v>136.77199999999999</v>
      </c>
      <c r="F188" s="303">
        <v>459.19</v>
      </c>
    </row>
    <row r="189" spans="1:6" x14ac:dyDescent="0.2">
      <c r="A189" s="304" t="s">
        <v>985</v>
      </c>
      <c r="B189" s="305" t="s">
        <v>704</v>
      </c>
      <c r="C189" s="305"/>
      <c r="D189" s="302">
        <v>1077.624</v>
      </c>
      <c r="E189" s="302">
        <v>0</v>
      </c>
      <c r="F189" s="303">
        <v>0</v>
      </c>
    </row>
    <row r="190" spans="1:6" x14ac:dyDescent="0.2">
      <c r="A190" s="306" t="s">
        <v>985</v>
      </c>
      <c r="B190" s="307" t="s">
        <v>704</v>
      </c>
      <c r="C190" s="307" t="s">
        <v>492</v>
      </c>
      <c r="D190" s="302">
        <v>13.627000000000001</v>
      </c>
      <c r="E190" s="302">
        <v>0</v>
      </c>
      <c r="F190" s="303">
        <v>0</v>
      </c>
    </row>
    <row r="191" spans="1:6" x14ac:dyDescent="0.2">
      <c r="A191" s="306" t="s">
        <v>985</v>
      </c>
      <c r="B191" s="307" t="s">
        <v>704</v>
      </c>
      <c r="C191" s="307" t="s">
        <v>441</v>
      </c>
      <c r="D191" s="302">
        <v>1063.9970000000001</v>
      </c>
      <c r="E191" s="302">
        <v>0</v>
      </c>
      <c r="F191" s="303">
        <v>0</v>
      </c>
    </row>
    <row r="192" spans="1:6" x14ac:dyDescent="0.2">
      <c r="A192" s="304" t="s">
        <v>975</v>
      </c>
      <c r="B192" s="305" t="s">
        <v>702</v>
      </c>
      <c r="C192" s="305"/>
      <c r="D192" s="302">
        <v>222.62899999999999</v>
      </c>
      <c r="E192" s="302">
        <v>13.561999999999999</v>
      </c>
      <c r="F192" s="303">
        <v>13.561999999999999</v>
      </c>
    </row>
    <row r="193" spans="1:6" x14ac:dyDescent="0.2">
      <c r="A193" s="306" t="s">
        <v>975</v>
      </c>
      <c r="B193" s="307" t="s">
        <v>702</v>
      </c>
      <c r="C193" s="307" t="s">
        <v>492</v>
      </c>
      <c r="D193" s="302">
        <v>21.63</v>
      </c>
      <c r="E193" s="302">
        <v>13.561999999999999</v>
      </c>
      <c r="F193" s="303">
        <v>13.561999999999999</v>
      </c>
    </row>
    <row r="194" spans="1:6" x14ac:dyDescent="0.2">
      <c r="A194" s="306" t="s">
        <v>975</v>
      </c>
      <c r="B194" s="307" t="s">
        <v>702</v>
      </c>
      <c r="C194" s="307" t="s">
        <v>441</v>
      </c>
      <c r="D194" s="302">
        <v>200.999</v>
      </c>
      <c r="E194" s="302">
        <v>0</v>
      </c>
      <c r="F194" s="303">
        <v>0</v>
      </c>
    </row>
    <row r="195" spans="1:6" x14ac:dyDescent="0.2">
      <c r="A195" s="300" t="s">
        <v>486</v>
      </c>
      <c r="B195" s="301" t="s">
        <v>705</v>
      </c>
      <c r="C195" s="301"/>
      <c r="D195" s="302">
        <v>55.2</v>
      </c>
      <c r="E195" s="302">
        <v>0</v>
      </c>
      <c r="F195" s="303">
        <v>0</v>
      </c>
    </row>
    <row r="196" spans="1:6" ht="36" x14ac:dyDescent="0.2">
      <c r="A196" s="304" t="s">
        <v>990</v>
      </c>
      <c r="B196" s="305" t="s">
        <v>706</v>
      </c>
      <c r="C196" s="305"/>
      <c r="D196" s="302">
        <v>5</v>
      </c>
      <c r="E196" s="302">
        <v>0</v>
      </c>
      <c r="F196" s="303">
        <v>0</v>
      </c>
    </row>
    <row r="197" spans="1:6" ht="36" x14ac:dyDescent="0.2">
      <c r="A197" s="306" t="s">
        <v>990</v>
      </c>
      <c r="B197" s="307" t="s">
        <v>706</v>
      </c>
      <c r="C197" s="307" t="s">
        <v>428</v>
      </c>
      <c r="D197" s="302">
        <v>5</v>
      </c>
      <c r="E197" s="302">
        <v>0</v>
      </c>
      <c r="F197" s="303">
        <v>0</v>
      </c>
    </row>
    <row r="198" spans="1:6" ht="24" x14ac:dyDescent="0.2">
      <c r="A198" s="304" t="s">
        <v>967</v>
      </c>
      <c r="B198" s="305" t="s">
        <v>895</v>
      </c>
      <c r="C198" s="305"/>
      <c r="D198" s="302">
        <v>20</v>
      </c>
      <c r="E198" s="302">
        <v>0</v>
      </c>
      <c r="F198" s="303">
        <v>0</v>
      </c>
    </row>
    <row r="199" spans="1:6" ht="24" x14ac:dyDescent="0.2">
      <c r="A199" s="306" t="s">
        <v>967</v>
      </c>
      <c r="B199" s="307" t="s">
        <v>895</v>
      </c>
      <c r="C199" s="307" t="s">
        <v>428</v>
      </c>
      <c r="D199" s="302">
        <v>20</v>
      </c>
      <c r="E199" s="302">
        <v>0</v>
      </c>
      <c r="F199" s="303">
        <v>0</v>
      </c>
    </row>
    <row r="200" spans="1:6" x14ac:dyDescent="0.2">
      <c r="A200" s="304" t="s">
        <v>991</v>
      </c>
      <c r="B200" s="305" t="s">
        <v>877</v>
      </c>
      <c r="C200" s="305"/>
      <c r="D200" s="302">
        <v>30.2</v>
      </c>
      <c r="E200" s="302">
        <v>0</v>
      </c>
      <c r="F200" s="303">
        <v>0</v>
      </c>
    </row>
    <row r="201" spans="1:6" x14ac:dyDescent="0.2">
      <c r="A201" s="306" t="s">
        <v>991</v>
      </c>
      <c r="B201" s="307" t="s">
        <v>877</v>
      </c>
      <c r="C201" s="307" t="s">
        <v>428</v>
      </c>
      <c r="D201" s="302">
        <v>30.2</v>
      </c>
      <c r="E201" s="302">
        <v>0</v>
      </c>
      <c r="F201" s="303">
        <v>0</v>
      </c>
    </row>
    <row r="202" spans="1:6" ht="36" x14ac:dyDescent="0.2">
      <c r="A202" s="300" t="s">
        <v>878</v>
      </c>
      <c r="B202" s="301" t="s">
        <v>879</v>
      </c>
      <c r="C202" s="301"/>
      <c r="D202" s="302">
        <v>3700</v>
      </c>
      <c r="E202" s="302">
        <v>3700</v>
      </c>
      <c r="F202" s="303">
        <v>3700</v>
      </c>
    </row>
    <row r="203" spans="1:6" ht="24" x14ac:dyDescent="0.2">
      <c r="A203" s="304" t="s">
        <v>992</v>
      </c>
      <c r="B203" s="305" t="s">
        <v>880</v>
      </c>
      <c r="C203" s="305"/>
      <c r="D203" s="302">
        <v>3700</v>
      </c>
      <c r="E203" s="302">
        <v>3700</v>
      </c>
      <c r="F203" s="303">
        <v>3700</v>
      </c>
    </row>
    <row r="204" spans="1:6" ht="24" x14ac:dyDescent="0.2">
      <c r="A204" s="306" t="s">
        <v>992</v>
      </c>
      <c r="B204" s="307" t="s">
        <v>880</v>
      </c>
      <c r="C204" s="307" t="s">
        <v>498</v>
      </c>
      <c r="D204" s="302">
        <v>540</v>
      </c>
      <c r="E204" s="302">
        <v>540</v>
      </c>
      <c r="F204" s="303">
        <v>540</v>
      </c>
    </row>
    <row r="205" spans="1:6" ht="24" x14ac:dyDescent="0.2">
      <c r="A205" s="306" t="s">
        <v>992</v>
      </c>
      <c r="B205" s="307" t="s">
        <v>880</v>
      </c>
      <c r="C205" s="307" t="s">
        <v>501</v>
      </c>
      <c r="D205" s="302">
        <v>160</v>
      </c>
      <c r="E205" s="302">
        <v>160</v>
      </c>
      <c r="F205" s="303">
        <v>160</v>
      </c>
    </row>
    <row r="206" spans="1:6" ht="24" x14ac:dyDescent="0.2">
      <c r="A206" s="306" t="s">
        <v>992</v>
      </c>
      <c r="B206" s="307" t="s">
        <v>880</v>
      </c>
      <c r="C206" s="307" t="s">
        <v>882</v>
      </c>
      <c r="D206" s="302">
        <v>3000</v>
      </c>
      <c r="E206" s="302">
        <v>3000</v>
      </c>
      <c r="F206" s="303">
        <v>3000</v>
      </c>
    </row>
    <row r="207" spans="1:6" x14ac:dyDescent="0.2">
      <c r="A207" s="296" t="s">
        <v>707</v>
      </c>
      <c r="B207" s="297" t="s">
        <v>896</v>
      </c>
      <c r="C207" s="297"/>
      <c r="D207" s="298">
        <v>808.54200000000003</v>
      </c>
      <c r="E207" s="298">
        <v>808.54200000000003</v>
      </c>
      <c r="F207" s="299">
        <v>808.54200000000003</v>
      </c>
    </row>
    <row r="208" spans="1:6" x14ac:dyDescent="0.2">
      <c r="A208" s="300" t="s">
        <v>861</v>
      </c>
      <c r="B208" s="301" t="s">
        <v>897</v>
      </c>
      <c r="C208" s="301"/>
      <c r="D208" s="302">
        <v>808.54200000000003</v>
      </c>
      <c r="E208" s="302">
        <v>808.54200000000003</v>
      </c>
      <c r="F208" s="303">
        <v>808.54200000000003</v>
      </c>
    </row>
    <row r="209" spans="1:6" ht="60" x14ac:dyDescent="0.2">
      <c r="A209" s="304" t="s">
        <v>993</v>
      </c>
      <c r="B209" s="305" t="s">
        <v>898</v>
      </c>
      <c r="C209" s="305"/>
      <c r="D209" s="302">
        <v>808.54200000000003</v>
      </c>
      <c r="E209" s="302">
        <v>808.54200000000003</v>
      </c>
      <c r="F209" s="303">
        <v>808.54200000000003</v>
      </c>
    </row>
    <row r="210" spans="1:6" ht="60" x14ac:dyDescent="0.2">
      <c r="A210" s="306" t="s">
        <v>993</v>
      </c>
      <c r="B210" s="307" t="s">
        <v>898</v>
      </c>
      <c r="C210" s="307" t="s">
        <v>498</v>
      </c>
      <c r="D210" s="302">
        <v>483</v>
      </c>
      <c r="E210" s="302">
        <v>628.86599999999999</v>
      </c>
      <c r="F210" s="303">
        <v>628.86599999999999</v>
      </c>
    </row>
    <row r="211" spans="1:6" ht="60" x14ac:dyDescent="0.2">
      <c r="A211" s="306" t="s">
        <v>993</v>
      </c>
      <c r="B211" s="307" t="s">
        <v>898</v>
      </c>
      <c r="C211" s="307" t="s">
        <v>501</v>
      </c>
      <c r="D211" s="302">
        <v>145.86600000000001</v>
      </c>
      <c r="E211" s="302">
        <v>0</v>
      </c>
      <c r="F211" s="303">
        <v>0</v>
      </c>
    </row>
    <row r="212" spans="1:6" ht="60" x14ac:dyDescent="0.2">
      <c r="A212" s="306" t="s">
        <v>993</v>
      </c>
      <c r="B212" s="307" t="s">
        <v>898</v>
      </c>
      <c r="C212" s="307" t="s">
        <v>556</v>
      </c>
      <c r="D212" s="302">
        <v>179.67599999999999</v>
      </c>
      <c r="E212" s="302">
        <v>179.67599999999999</v>
      </c>
      <c r="F212" s="303">
        <v>179.67599999999999</v>
      </c>
    </row>
    <row r="213" spans="1:6" x14ac:dyDescent="0.2">
      <c r="A213" s="292" t="s">
        <v>883</v>
      </c>
      <c r="B213" s="293" t="s">
        <v>884</v>
      </c>
      <c r="C213" s="293"/>
      <c r="D213" s="294">
        <v>2105.50576</v>
      </c>
      <c r="E213" s="294">
        <v>0</v>
      </c>
      <c r="F213" s="295">
        <v>0</v>
      </c>
    </row>
    <row r="214" spans="1:6" x14ac:dyDescent="0.2">
      <c r="A214" s="296" t="s">
        <v>883</v>
      </c>
      <c r="B214" s="297" t="s">
        <v>884</v>
      </c>
      <c r="C214" s="297"/>
      <c r="D214" s="298">
        <v>1600.45526</v>
      </c>
      <c r="E214" s="298">
        <v>0</v>
      </c>
      <c r="F214" s="299">
        <v>0</v>
      </c>
    </row>
    <row r="215" spans="1:6" ht="24" x14ac:dyDescent="0.2">
      <c r="A215" s="300" t="s">
        <v>885</v>
      </c>
      <c r="B215" s="301" t="s">
        <v>886</v>
      </c>
      <c r="C215" s="301"/>
      <c r="D215" s="302">
        <v>200</v>
      </c>
      <c r="E215" s="302">
        <v>0</v>
      </c>
      <c r="F215" s="303">
        <v>0</v>
      </c>
    </row>
    <row r="216" spans="1:6" x14ac:dyDescent="0.2">
      <c r="A216" s="304" t="s">
        <v>994</v>
      </c>
      <c r="B216" s="305" t="s">
        <v>887</v>
      </c>
      <c r="C216" s="305"/>
      <c r="D216" s="302">
        <v>200</v>
      </c>
      <c r="E216" s="302">
        <v>0</v>
      </c>
      <c r="F216" s="303">
        <v>0</v>
      </c>
    </row>
    <row r="217" spans="1:6" x14ac:dyDescent="0.2">
      <c r="A217" s="306" t="s">
        <v>994</v>
      </c>
      <c r="B217" s="307" t="s">
        <v>887</v>
      </c>
      <c r="C217" s="307" t="s">
        <v>428</v>
      </c>
      <c r="D217" s="302">
        <v>200</v>
      </c>
      <c r="E217" s="302">
        <v>0</v>
      </c>
      <c r="F217" s="303">
        <v>0</v>
      </c>
    </row>
    <row r="218" spans="1:6" x14ac:dyDescent="0.2">
      <c r="A218" s="300" t="s">
        <v>486</v>
      </c>
      <c r="B218" s="301" t="s">
        <v>1149</v>
      </c>
      <c r="C218" s="301"/>
      <c r="D218" s="302">
        <v>1400.45526</v>
      </c>
      <c r="E218" s="302">
        <v>0</v>
      </c>
      <c r="F218" s="303">
        <v>0</v>
      </c>
    </row>
    <row r="219" spans="1:6" ht="24" x14ac:dyDescent="0.2">
      <c r="A219" s="304" t="s">
        <v>1203</v>
      </c>
      <c r="B219" s="305" t="s">
        <v>1150</v>
      </c>
      <c r="C219" s="305"/>
      <c r="D219" s="302">
        <v>894.15119000000004</v>
      </c>
      <c r="E219" s="302">
        <v>0</v>
      </c>
      <c r="F219" s="303">
        <v>0</v>
      </c>
    </row>
    <row r="220" spans="1:6" ht="24" x14ac:dyDescent="0.2">
      <c r="A220" s="306" t="s">
        <v>1203</v>
      </c>
      <c r="B220" s="307" t="s">
        <v>1150</v>
      </c>
      <c r="C220" s="307" t="s">
        <v>428</v>
      </c>
      <c r="D220" s="302">
        <v>9.2750000000000004</v>
      </c>
      <c r="E220" s="302">
        <v>0</v>
      </c>
      <c r="F220" s="303">
        <v>0</v>
      </c>
    </row>
    <row r="221" spans="1:6" ht="24" x14ac:dyDescent="0.2">
      <c r="A221" s="306" t="s">
        <v>1203</v>
      </c>
      <c r="B221" s="307" t="s">
        <v>1150</v>
      </c>
      <c r="C221" s="307" t="s">
        <v>556</v>
      </c>
      <c r="D221" s="302">
        <v>884.87618999999995</v>
      </c>
      <c r="E221" s="302">
        <v>0</v>
      </c>
      <c r="F221" s="303">
        <v>0</v>
      </c>
    </row>
    <row r="222" spans="1:6" ht="36" x14ac:dyDescent="0.2">
      <c r="A222" s="304" t="s">
        <v>1204</v>
      </c>
      <c r="B222" s="305" t="s">
        <v>1161</v>
      </c>
      <c r="C222" s="305"/>
      <c r="D222" s="302">
        <v>2.97</v>
      </c>
      <c r="E222" s="302">
        <v>0</v>
      </c>
      <c r="F222" s="303">
        <v>0</v>
      </c>
    </row>
    <row r="223" spans="1:6" ht="36" x14ac:dyDescent="0.2">
      <c r="A223" s="306" t="s">
        <v>1204</v>
      </c>
      <c r="B223" s="307" t="s">
        <v>1161</v>
      </c>
      <c r="C223" s="307" t="s">
        <v>428</v>
      </c>
      <c r="D223" s="302">
        <v>2.97</v>
      </c>
      <c r="E223" s="302">
        <v>0</v>
      </c>
      <c r="F223" s="303">
        <v>0</v>
      </c>
    </row>
    <row r="224" spans="1:6" ht="36" x14ac:dyDescent="0.2">
      <c r="A224" s="304" t="s">
        <v>1205</v>
      </c>
      <c r="B224" s="305" t="s">
        <v>1158</v>
      </c>
      <c r="C224" s="305"/>
      <c r="D224" s="302">
        <v>494.30223999999998</v>
      </c>
      <c r="E224" s="302">
        <v>0</v>
      </c>
      <c r="F224" s="303">
        <v>0</v>
      </c>
    </row>
    <row r="225" spans="1:6" ht="36" x14ac:dyDescent="0.2">
      <c r="A225" s="306" t="s">
        <v>1205</v>
      </c>
      <c r="B225" s="307" t="s">
        <v>1158</v>
      </c>
      <c r="C225" s="307" t="s">
        <v>428</v>
      </c>
      <c r="D225" s="302">
        <v>247</v>
      </c>
      <c r="E225" s="302">
        <v>0</v>
      </c>
      <c r="F225" s="303">
        <v>0</v>
      </c>
    </row>
    <row r="226" spans="1:6" ht="36" x14ac:dyDescent="0.2">
      <c r="A226" s="306" t="s">
        <v>1205</v>
      </c>
      <c r="B226" s="307" t="s">
        <v>1158</v>
      </c>
      <c r="C226" s="307" t="s">
        <v>556</v>
      </c>
      <c r="D226" s="302">
        <v>247.30224000000001</v>
      </c>
      <c r="E226" s="302">
        <v>0</v>
      </c>
      <c r="F226" s="303">
        <v>0</v>
      </c>
    </row>
    <row r="227" spans="1:6" ht="24" x14ac:dyDescent="0.2">
      <c r="A227" s="304" t="s">
        <v>1206</v>
      </c>
      <c r="B227" s="305" t="s">
        <v>1151</v>
      </c>
      <c r="C227" s="305"/>
      <c r="D227" s="302">
        <v>9.0318299999999994</v>
      </c>
      <c r="E227" s="302">
        <v>0</v>
      </c>
      <c r="F227" s="303">
        <v>0</v>
      </c>
    </row>
    <row r="228" spans="1:6" ht="24" x14ac:dyDescent="0.2">
      <c r="A228" s="306" t="s">
        <v>1206</v>
      </c>
      <c r="B228" s="307" t="s">
        <v>1151</v>
      </c>
      <c r="C228" s="307" t="s">
        <v>428</v>
      </c>
      <c r="D228" s="302">
        <v>9.3689999999999996E-2</v>
      </c>
      <c r="E228" s="302">
        <v>0</v>
      </c>
      <c r="F228" s="303">
        <v>0</v>
      </c>
    </row>
    <row r="229" spans="1:6" ht="24" x14ac:dyDescent="0.2">
      <c r="A229" s="306" t="s">
        <v>1206</v>
      </c>
      <c r="B229" s="307" t="s">
        <v>1151</v>
      </c>
      <c r="C229" s="307" t="s">
        <v>556</v>
      </c>
      <c r="D229" s="302">
        <v>8.9381400000000006</v>
      </c>
      <c r="E229" s="302">
        <v>0</v>
      </c>
      <c r="F229" s="303">
        <v>0</v>
      </c>
    </row>
    <row r="230" spans="1:6" x14ac:dyDescent="0.2">
      <c r="A230" s="296" t="s">
        <v>707</v>
      </c>
      <c r="B230" s="297" t="s">
        <v>708</v>
      </c>
      <c r="C230" s="297"/>
      <c r="D230" s="298">
        <v>505.0505</v>
      </c>
      <c r="E230" s="298">
        <v>0</v>
      </c>
      <c r="F230" s="299">
        <v>0</v>
      </c>
    </row>
    <row r="231" spans="1:6" x14ac:dyDescent="0.2">
      <c r="A231" s="300" t="s">
        <v>709</v>
      </c>
      <c r="B231" s="301" t="s">
        <v>710</v>
      </c>
      <c r="C231" s="301"/>
      <c r="D231" s="302">
        <v>505.0505</v>
      </c>
      <c r="E231" s="302">
        <v>0</v>
      </c>
      <c r="F231" s="303">
        <v>0</v>
      </c>
    </row>
    <row r="232" spans="1:6" ht="24" x14ac:dyDescent="0.2">
      <c r="A232" s="304" t="s">
        <v>995</v>
      </c>
      <c r="B232" s="305" t="s">
        <v>711</v>
      </c>
      <c r="C232" s="305"/>
      <c r="D232" s="302">
        <v>505.0505</v>
      </c>
      <c r="E232" s="302">
        <v>0</v>
      </c>
      <c r="F232" s="303">
        <v>0</v>
      </c>
    </row>
    <row r="233" spans="1:6" ht="24" x14ac:dyDescent="0.2">
      <c r="A233" s="306" t="s">
        <v>995</v>
      </c>
      <c r="B233" s="307" t="s">
        <v>711</v>
      </c>
      <c r="C233" s="307" t="s">
        <v>428</v>
      </c>
      <c r="D233" s="302">
        <v>424.5505</v>
      </c>
      <c r="E233" s="302">
        <v>0</v>
      </c>
      <c r="F233" s="303">
        <v>0</v>
      </c>
    </row>
    <row r="234" spans="1:6" ht="24" x14ac:dyDescent="0.2">
      <c r="A234" s="306" t="s">
        <v>995</v>
      </c>
      <c r="B234" s="307" t="s">
        <v>711</v>
      </c>
      <c r="C234" s="307" t="s">
        <v>556</v>
      </c>
      <c r="D234" s="302">
        <v>80.5</v>
      </c>
      <c r="E234" s="302">
        <v>0</v>
      </c>
      <c r="F234" s="303">
        <v>0</v>
      </c>
    </row>
    <row r="235" spans="1:6" ht="24" x14ac:dyDescent="0.2">
      <c r="A235" s="292" t="s">
        <v>899</v>
      </c>
      <c r="B235" s="293" t="s">
        <v>900</v>
      </c>
      <c r="C235" s="293"/>
      <c r="D235" s="294">
        <v>6893.12194</v>
      </c>
      <c r="E235" s="294">
        <v>5026.7460000000001</v>
      </c>
      <c r="F235" s="295">
        <v>5038.8540000000003</v>
      </c>
    </row>
    <row r="236" spans="1:6" ht="24" x14ac:dyDescent="0.2">
      <c r="A236" s="296" t="s">
        <v>899</v>
      </c>
      <c r="B236" s="297" t="s">
        <v>900</v>
      </c>
      <c r="C236" s="297"/>
      <c r="D236" s="298">
        <v>5144.5969400000004</v>
      </c>
      <c r="E236" s="298">
        <v>3251.69</v>
      </c>
      <c r="F236" s="299">
        <v>3231.69</v>
      </c>
    </row>
    <row r="237" spans="1:6" x14ac:dyDescent="0.2">
      <c r="A237" s="300" t="s">
        <v>495</v>
      </c>
      <c r="B237" s="301" t="s">
        <v>901</v>
      </c>
      <c r="C237" s="301"/>
      <c r="D237" s="302">
        <v>5135.4529400000001</v>
      </c>
      <c r="E237" s="302">
        <v>3251.69</v>
      </c>
      <c r="F237" s="303">
        <v>3231.69</v>
      </c>
    </row>
    <row r="238" spans="1:6" ht="24" x14ac:dyDescent="0.2">
      <c r="A238" s="304" t="s">
        <v>996</v>
      </c>
      <c r="B238" s="305" t="s">
        <v>902</v>
      </c>
      <c r="C238" s="305"/>
      <c r="D238" s="302">
        <v>5135.4529400000001</v>
      </c>
      <c r="E238" s="302">
        <v>3251.69</v>
      </c>
      <c r="F238" s="303">
        <v>3231.69</v>
      </c>
    </row>
    <row r="239" spans="1:6" ht="24" x14ac:dyDescent="0.2">
      <c r="A239" s="306" t="s">
        <v>996</v>
      </c>
      <c r="B239" s="307" t="s">
        <v>902</v>
      </c>
      <c r="C239" s="307" t="s">
        <v>498</v>
      </c>
      <c r="D239" s="302">
        <v>3900</v>
      </c>
      <c r="E239" s="302">
        <v>2550</v>
      </c>
      <c r="F239" s="303">
        <v>2530</v>
      </c>
    </row>
    <row r="240" spans="1:6" ht="24" x14ac:dyDescent="0.2">
      <c r="A240" s="306" t="s">
        <v>996</v>
      </c>
      <c r="B240" s="307" t="s">
        <v>902</v>
      </c>
      <c r="C240" s="307" t="s">
        <v>501</v>
      </c>
      <c r="D240" s="302">
        <v>1000</v>
      </c>
      <c r="E240" s="302">
        <v>700</v>
      </c>
      <c r="F240" s="303">
        <v>700</v>
      </c>
    </row>
    <row r="241" spans="1:6" ht="24" x14ac:dyDescent="0.2">
      <c r="A241" s="306" t="s">
        <v>996</v>
      </c>
      <c r="B241" s="307" t="s">
        <v>902</v>
      </c>
      <c r="C241" s="307" t="s">
        <v>428</v>
      </c>
      <c r="D241" s="302">
        <v>235.45294000000001</v>
      </c>
      <c r="E241" s="302">
        <v>1.69</v>
      </c>
      <c r="F241" s="303">
        <v>1.69</v>
      </c>
    </row>
    <row r="242" spans="1:6" x14ac:dyDescent="0.2">
      <c r="A242" s="300" t="s">
        <v>903</v>
      </c>
      <c r="B242" s="301" t="s">
        <v>904</v>
      </c>
      <c r="C242" s="301"/>
      <c r="D242" s="302">
        <v>9.1440000000000001</v>
      </c>
      <c r="E242" s="302">
        <v>0</v>
      </c>
      <c r="F242" s="303">
        <v>0</v>
      </c>
    </row>
    <row r="243" spans="1:6" x14ac:dyDescent="0.2">
      <c r="A243" s="304" t="s">
        <v>994</v>
      </c>
      <c r="B243" s="305" t="s">
        <v>905</v>
      </c>
      <c r="C243" s="305"/>
      <c r="D243" s="302">
        <v>9.1440000000000001</v>
      </c>
      <c r="E243" s="302">
        <v>0</v>
      </c>
      <c r="F243" s="303">
        <v>0</v>
      </c>
    </row>
    <row r="244" spans="1:6" x14ac:dyDescent="0.2">
      <c r="A244" s="306" t="s">
        <v>994</v>
      </c>
      <c r="B244" s="307" t="s">
        <v>905</v>
      </c>
      <c r="C244" s="307" t="s">
        <v>428</v>
      </c>
      <c r="D244" s="302">
        <v>9.1440000000000001</v>
      </c>
      <c r="E244" s="302">
        <v>0</v>
      </c>
      <c r="F244" s="303">
        <v>0</v>
      </c>
    </row>
    <row r="245" spans="1:6" x14ac:dyDescent="0.2">
      <c r="A245" s="296" t="s">
        <v>707</v>
      </c>
      <c r="B245" s="297" t="s">
        <v>864</v>
      </c>
      <c r="C245" s="297"/>
      <c r="D245" s="298">
        <v>1748.5250000000001</v>
      </c>
      <c r="E245" s="298">
        <v>1775.056</v>
      </c>
      <c r="F245" s="299">
        <v>1807.164</v>
      </c>
    </row>
    <row r="246" spans="1:6" x14ac:dyDescent="0.2">
      <c r="A246" s="300" t="s">
        <v>861</v>
      </c>
      <c r="B246" s="301" t="s">
        <v>865</v>
      </c>
      <c r="C246" s="301"/>
      <c r="D246" s="302">
        <v>1748.5250000000001</v>
      </c>
      <c r="E246" s="302">
        <v>1775.056</v>
      </c>
      <c r="F246" s="303">
        <v>1807.164</v>
      </c>
    </row>
    <row r="247" spans="1:6" ht="36" x14ac:dyDescent="0.2">
      <c r="A247" s="304" t="s">
        <v>997</v>
      </c>
      <c r="B247" s="305" t="s">
        <v>866</v>
      </c>
      <c r="C247" s="305"/>
      <c r="D247" s="302">
        <v>1748.5250000000001</v>
      </c>
      <c r="E247" s="302">
        <v>1775.056</v>
      </c>
      <c r="F247" s="303">
        <v>1807.164</v>
      </c>
    </row>
    <row r="248" spans="1:6" ht="36" x14ac:dyDescent="0.2">
      <c r="A248" s="306" t="s">
        <v>997</v>
      </c>
      <c r="B248" s="307" t="s">
        <v>866</v>
      </c>
      <c r="C248" s="307" t="s">
        <v>498</v>
      </c>
      <c r="D248" s="302">
        <v>1033.04088</v>
      </c>
      <c r="E248" s="302">
        <v>1048.7156</v>
      </c>
      <c r="F248" s="303">
        <v>1067.6852100000001</v>
      </c>
    </row>
    <row r="249" spans="1:6" ht="36" x14ac:dyDescent="0.2">
      <c r="A249" s="306" t="s">
        <v>997</v>
      </c>
      <c r="B249" s="307" t="s">
        <v>866</v>
      </c>
      <c r="C249" s="307" t="s">
        <v>501</v>
      </c>
      <c r="D249" s="302">
        <v>311.97834999999998</v>
      </c>
      <c r="E249" s="302">
        <v>316.71210000000002</v>
      </c>
      <c r="F249" s="303">
        <v>322.44092999999998</v>
      </c>
    </row>
    <row r="250" spans="1:6" ht="36" x14ac:dyDescent="0.2">
      <c r="A250" s="306" t="s">
        <v>997</v>
      </c>
      <c r="B250" s="307" t="s">
        <v>866</v>
      </c>
      <c r="C250" s="307" t="s">
        <v>556</v>
      </c>
      <c r="D250" s="302">
        <v>403.50576999999998</v>
      </c>
      <c r="E250" s="302">
        <v>409.62830000000002</v>
      </c>
      <c r="F250" s="303">
        <v>417.03786000000002</v>
      </c>
    </row>
    <row r="251" spans="1:6" ht="24" x14ac:dyDescent="0.2">
      <c r="A251" s="292" t="s">
        <v>906</v>
      </c>
      <c r="B251" s="293" t="s">
        <v>907</v>
      </c>
      <c r="C251" s="293"/>
      <c r="D251" s="294">
        <v>1979.5682099999999</v>
      </c>
      <c r="E251" s="294">
        <v>1713.5284300000001</v>
      </c>
      <c r="F251" s="295">
        <v>1661.2346500000001</v>
      </c>
    </row>
    <row r="252" spans="1:6" x14ac:dyDescent="0.2">
      <c r="A252" s="300" t="s">
        <v>908</v>
      </c>
      <c r="B252" s="301" t="s">
        <v>909</v>
      </c>
      <c r="C252" s="301"/>
      <c r="D252" s="302">
        <v>1979.5682099999999</v>
      </c>
      <c r="E252" s="302">
        <v>1713.5284300000001</v>
      </c>
      <c r="F252" s="303">
        <v>1661.2346500000001</v>
      </c>
    </row>
    <row r="253" spans="1:6" ht="24" x14ac:dyDescent="0.2">
      <c r="A253" s="304" t="s">
        <v>998</v>
      </c>
      <c r="B253" s="305" t="s">
        <v>910</v>
      </c>
      <c r="C253" s="305"/>
      <c r="D253" s="302">
        <v>1958.3182099999999</v>
      </c>
      <c r="E253" s="302">
        <v>1713.5284300000001</v>
      </c>
      <c r="F253" s="303">
        <v>1661.2346500000001</v>
      </c>
    </row>
    <row r="254" spans="1:6" ht="24" x14ac:dyDescent="0.2">
      <c r="A254" s="306" t="s">
        <v>998</v>
      </c>
      <c r="B254" s="307" t="s">
        <v>910</v>
      </c>
      <c r="C254" s="307" t="s">
        <v>428</v>
      </c>
      <c r="D254" s="302">
        <v>805.06821000000002</v>
      </c>
      <c r="E254" s="302">
        <v>423.52843000000001</v>
      </c>
      <c r="F254" s="303">
        <v>411.23464999999999</v>
      </c>
    </row>
    <row r="255" spans="1:6" ht="24" x14ac:dyDescent="0.2">
      <c r="A255" s="306" t="s">
        <v>998</v>
      </c>
      <c r="B255" s="307" t="s">
        <v>910</v>
      </c>
      <c r="C255" s="307" t="s">
        <v>556</v>
      </c>
      <c r="D255" s="302">
        <v>1153.25</v>
      </c>
      <c r="E255" s="302">
        <v>1290</v>
      </c>
      <c r="F255" s="303">
        <v>1250</v>
      </c>
    </row>
    <row r="256" spans="1:6" ht="24" x14ac:dyDescent="0.2">
      <c r="A256" s="304" t="s">
        <v>999</v>
      </c>
      <c r="B256" s="305" t="s">
        <v>911</v>
      </c>
      <c r="C256" s="305"/>
      <c r="D256" s="302">
        <v>21.25</v>
      </c>
      <c r="E256" s="302">
        <v>0</v>
      </c>
      <c r="F256" s="303">
        <v>0</v>
      </c>
    </row>
    <row r="257" spans="1:6" ht="24" x14ac:dyDescent="0.2">
      <c r="A257" s="306" t="s">
        <v>999</v>
      </c>
      <c r="B257" s="307" t="s">
        <v>911</v>
      </c>
      <c r="C257" s="307" t="s">
        <v>428</v>
      </c>
      <c r="D257" s="302">
        <v>8</v>
      </c>
      <c r="E257" s="302">
        <v>0</v>
      </c>
      <c r="F257" s="303">
        <v>0</v>
      </c>
    </row>
    <row r="258" spans="1:6" ht="24" x14ac:dyDescent="0.2">
      <c r="A258" s="306" t="s">
        <v>999</v>
      </c>
      <c r="B258" s="307" t="s">
        <v>911</v>
      </c>
      <c r="C258" s="307" t="s">
        <v>556</v>
      </c>
      <c r="D258" s="302">
        <v>13.25</v>
      </c>
      <c r="E258" s="302">
        <v>0</v>
      </c>
      <c r="F258" s="303">
        <v>0</v>
      </c>
    </row>
    <row r="259" spans="1:6" x14ac:dyDescent="0.2">
      <c r="A259" s="292" t="s">
        <v>867</v>
      </c>
      <c r="B259" s="293" t="s">
        <v>868</v>
      </c>
      <c r="C259" s="293"/>
      <c r="D259" s="294">
        <v>7461.9375</v>
      </c>
      <c r="E259" s="294">
        <v>5963.0689000000002</v>
      </c>
      <c r="F259" s="295">
        <v>5190.9043099999999</v>
      </c>
    </row>
    <row r="260" spans="1:6" x14ac:dyDescent="0.2">
      <c r="A260" s="300" t="s">
        <v>869</v>
      </c>
      <c r="B260" s="301" t="s">
        <v>870</v>
      </c>
      <c r="C260" s="301"/>
      <c r="D260" s="302">
        <v>7461.9375</v>
      </c>
      <c r="E260" s="302">
        <v>5963.0689000000002</v>
      </c>
      <c r="F260" s="303">
        <v>5190.9043099999999</v>
      </c>
    </row>
    <row r="261" spans="1:6" ht="24" x14ac:dyDescent="0.2">
      <c r="A261" s="304" t="s">
        <v>1000</v>
      </c>
      <c r="B261" s="305" t="s">
        <v>930</v>
      </c>
      <c r="C261" s="305"/>
      <c r="D261" s="302">
        <v>67.043589999999995</v>
      </c>
      <c r="E261" s="302">
        <v>67.043589999999995</v>
      </c>
      <c r="F261" s="303">
        <v>67.043589999999995</v>
      </c>
    </row>
    <row r="262" spans="1:6" ht="24" x14ac:dyDescent="0.2">
      <c r="A262" s="306" t="s">
        <v>1000</v>
      </c>
      <c r="B262" s="307" t="s">
        <v>930</v>
      </c>
      <c r="C262" s="307" t="s">
        <v>428</v>
      </c>
      <c r="D262" s="302">
        <v>67.043589999999995</v>
      </c>
      <c r="E262" s="302">
        <v>67.043589999999995</v>
      </c>
      <c r="F262" s="303">
        <v>67.043589999999995</v>
      </c>
    </row>
    <row r="263" spans="1:6" ht="132" x14ac:dyDescent="0.2">
      <c r="A263" s="304" t="s">
        <v>1001</v>
      </c>
      <c r="B263" s="305" t="s">
        <v>929</v>
      </c>
      <c r="C263" s="305"/>
      <c r="D263" s="302">
        <v>31.937999999999999</v>
      </c>
      <c r="E263" s="302">
        <v>0</v>
      </c>
      <c r="F263" s="303">
        <v>0</v>
      </c>
    </row>
    <row r="264" spans="1:6" ht="132" x14ac:dyDescent="0.2">
      <c r="A264" s="306" t="s">
        <v>1001</v>
      </c>
      <c r="B264" s="307" t="s">
        <v>929</v>
      </c>
      <c r="C264" s="307" t="s">
        <v>428</v>
      </c>
      <c r="D264" s="302">
        <v>10.53</v>
      </c>
      <c r="E264" s="302">
        <v>0</v>
      </c>
      <c r="F264" s="303">
        <v>0</v>
      </c>
    </row>
    <row r="265" spans="1:6" ht="132" x14ac:dyDescent="0.2">
      <c r="A265" s="306" t="s">
        <v>1001</v>
      </c>
      <c r="B265" s="307" t="s">
        <v>929</v>
      </c>
      <c r="C265" s="307" t="s">
        <v>556</v>
      </c>
      <c r="D265" s="302">
        <v>21.408000000000001</v>
      </c>
      <c r="E265" s="302">
        <v>0</v>
      </c>
      <c r="F265" s="303">
        <v>0</v>
      </c>
    </row>
    <row r="266" spans="1:6" ht="48" x14ac:dyDescent="0.2">
      <c r="A266" s="304" t="s">
        <v>1002</v>
      </c>
      <c r="B266" s="305" t="s">
        <v>872</v>
      </c>
      <c r="C266" s="305"/>
      <c r="D266" s="302">
        <v>6286.3090000000002</v>
      </c>
      <c r="E266" s="302">
        <v>4940.5590000000002</v>
      </c>
      <c r="F266" s="303">
        <v>4272.9179999999997</v>
      </c>
    </row>
    <row r="267" spans="1:6" ht="48" x14ac:dyDescent="0.2">
      <c r="A267" s="306" t="s">
        <v>1002</v>
      </c>
      <c r="B267" s="307" t="s">
        <v>872</v>
      </c>
      <c r="C267" s="307" t="s">
        <v>428</v>
      </c>
      <c r="D267" s="302">
        <v>2103.989</v>
      </c>
      <c r="E267" s="302">
        <v>1710.559</v>
      </c>
      <c r="F267" s="303">
        <v>1392.9179999999999</v>
      </c>
    </row>
    <row r="268" spans="1:6" ht="48" x14ac:dyDescent="0.2">
      <c r="A268" s="306" t="s">
        <v>1002</v>
      </c>
      <c r="B268" s="307" t="s">
        <v>872</v>
      </c>
      <c r="C268" s="307" t="s">
        <v>556</v>
      </c>
      <c r="D268" s="302">
        <v>4182.32</v>
      </c>
      <c r="E268" s="302">
        <v>3230</v>
      </c>
      <c r="F268" s="303">
        <v>2880</v>
      </c>
    </row>
    <row r="269" spans="1:6" ht="36" x14ac:dyDescent="0.2">
      <c r="A269" s="304" t="s">
        <v>1003</v>
      </c>
      <c r="B269" s="305" t="s">
        <v>871</v>
      </c>
      <c r="C269" s="305"/>
      <c r="D269" s="302">
        <v>5.38</v>
      </c>
      <c r="E269" s="302">
        <v>32.982999999999997</v>
      </c>
      <c r="F269" s="303">
        <v>29.483000000000001</v>
      </c>
    </row>
    <row r="270" spans="1:6" ht="36" x14ac:dyDescent="0.2">
      <c r="A270" s="306" t="s">
        <v>1003</v>
      </c>
      <c r="B270" s="307" t="s">
        <v>871</v>
      </c>
      <c r="C270" s="307" t="s">
        <v>428</v>
      </c>
      <c r="D270" s="302">
        <v>0</v>
      </c>
      <c r="E270" s="302">
        <v>9.8209999999999997</v>
      </c>
      <c r="F270" s="303">
        <v>8.859</v>
      </c>
    </row>
    <row r="271" spans="1:6" ht="36" x14ac:dyDescent="0.2">
      <c r="A271" s="306" t="s">
        <v>1003</v>
      </c>
      <c r="B271" s="307" t="s">
        <v>871</v>
      </c>
      <c r="C271" s="307" t="s">
        <v>556</v>
      </c>
      <c r="D271" s="302">
        <v>5.38</v>
      </c>
      <c r="E271" s="302">
        <v>23.161999999999999</v>
      </c>
      <c r="F271" s="303">
        <v>20.623999999999999</v>
      </c>
    </row>
    <row r="272" spans="1:6" ht="24" x14ac:dyDescent="0.2">
      <c r="A272" s="304" t="s">
        <v>1000</v>
      </c>
      <c r="B272" s="305" t="s">
        <v>931</v>
      </c>
      <c r="C272" s="305"/>
      <c r="D272" s="302">
        <v>0.67800000000000005</v>
      </c>
      <c r="E272" s="302">
        <v>0.67800000000000005</v>
      </c>
      <c r="F272" s="303">
        <v>0.67800000000000005</v>
      </c>
    </row>
    <row r="273" spans="1:6" ht="24" x14ac:dyDescent="0.2">
      <c r="A273" s="306" t="s">
        <v>1000</v>
      </c>
      <c r="B273" s="307" t="s">
        <v>931</v>
      </c>
      <c r="C273" s="307" t="s">
        <v>428</v>
      </c>
      <c r="D273" s="302">
        <v>0.67800000000000005</v>
      </c>
      <c r="E273" s="302">
        <v>0.67800000000000005</v>
      </c>
      <c r="F273" s="303">
        <v>0.67800000000000005</v>
      </c>
    </row>
    <row r="274" spans="1:6" ht="48" x14ac:dyDescent="0.2">
      <c r="A274" s="304" t="s">
        <v>1004</v>
      </c>
      <c r="B274" s="305" t="s">
        <v>873</v>
      </c>
      <c r="C274" s="305"/>
      <c r="D274" s="302">
        <v>1070.5889099999999</v>
      </c>
      <c r="E274" s="302">
        <v>921.80530999999996</v>
      </c>
      <c r="F274" s="303">
        <v>820.78171999999995</v>
      </c>
    </row>
    <row r="275" spans="1:6" ht="48" x14ac:dyDescent="0.2">
      <c r="A275" s="306" t="s">
        <v>1004</v>
      </c>
      <c r="B275" s="307" t="s">
        <v>873</v>
      </c>
      <c r="C275" s="307" t="s">
        <v>556</v>
      </c>
      <c r="D275" s="302">
        <v>1070.5889099999999</v>
      </c>
      <c r="E275" s="302">
        <v>921.80530999999996</v>
      </c>
      <c r="F275" s="303">
        <v>820.78171999999995</v>
      </c>
    </row>
    <row r="276" spans="1:6" ht="24.75" thickBot="1" x14ac:dyDescent="0.25">
      <c r="A276" s="288" t="s">
        <v>786</v>
      </c>
      <c r="B276" s="289" t="s">
        <v>787</v>
      </c>
      <c r="C276" s="289"/>
      <c r="D276" s="290">
        <v>14761.68586</v>
      </c>
      <c r="E276" s="290">
        <v>5386</v>
      </c>
      <c r="F276" s="291">
        <v>5384</v>
      </c>
    </row>
    <row r="277" spans="1:6" ht="24" x14ac:dyDescent="0.2">
      <c r="A277" s="292" t="s">
        <v>788</v>
      </c>
      <c r="B277" s="293" t="s">
        <v>789</v>
      </c>
      <c r="C277" s="293"/>
      <c r="D277" s="294">
        <v>14761.68586</v>
      </c>
      <c r="E277" s="294">
        <v>5386</v>
      </c>
      <c r="F277" s="295">
        <v>5384</v>
      </c>
    </row>
    <row r="278" spans="1:6" ht="24" x14ac:dyDescent="0.2">
      <c r="A278" s="300" t="s">
        <v>790</v>
      </c>
      <c r="B278" s="301" t="s">
        <v>791</v>
      </c>
      <c r="C278" s="301"/>
      <c r="D278" s="302">
        <v>2.8673899999999999</v>
      </c>
      <c r="E278" s="302">
        <v>3</v>
      </c>
      <c r="F278" s="303">
        <v>1</v>
      </c>
    </row>
    <row r="279" spans="1:6" x14ac:dyDescent="0.2">
      <c r="A279" s="304" t="s">
        <v>1005</v>
      </c>
      <c r="B279" s="305" t="s">
        <v>792</v>
      </c>
      <c r="C279" s="305"/>
      <c r="D279" s="302">
        <v>2.8673899999999999</v>
      </c>
      <c r="E279" s="302">
        <v>3</v>
      </c>
      <c r="F279" s="303">
        <v>1</v>
      </c>
    </row>
    <row r="280" spans="1:6" x14ac:dyDescent="0.2">
      <c r="A280" s="306" t="s">
        <v>1005</v>
      </c>
      <c r="B280" s="307" t="s">
        <v>792</v>
      </c>
      <c r="C280" s="307" t="s">
        <v>428</v>
      </c>
      <c r="D280" s="302">
        <v>2.8673899999999999</v>
      </c>
      <c r="E280" s="302">
        <v>3</v>
      </c>
      <c r="F280" s="303">
        <v>1</v>
      </c>
    </row>
    <row r="281" spans="1:6" ht="24" x14ac:dyDescent="0.2">
      <c r="A281" s="300" t="s">
        <v>793</v>
      </c>
      <c r="B281" s="301" t="s">
        <v>794</v>
      </c>
      <c r="C281" s="301"/>
      <c r="D281" s="302">
        <v>8147.23056</v>
      </c>
      <c r="E281" s="302">
        <v>5300</v>
      </c>
      <c r="F281" s="303">
        <v>5300</v>
      </c>
    </row>
    <row r="282" spans="1:6" x14ac:dyDescent="0.2">
      <c r="A282" s="304" t="s">
        <v>994</v>
      </c>
      <c r="B282" s="305" t="s">
        <v>796</v>
      </c>
      <c r="C282" s="305"/>
      <c r="D282" s="302">
        <v>2020.00856</v>
      </c>
      <c r="E282" s="302">
        <v>0</v>
      </c>
      <c r="F282" s="303">
        <v>0</v>
      </c>
    </row>
    <row r="283" spans="1:6" x14ac:dyDescent="0.2">
      <c r="A283" s="306" t="s">
        <v>994</v>
      </c>
      <c r="B283" s="307" t="s">
        <v>796</v>
      </c>
      <c r="C283" s="307" t="s">
        <v>607</v>
      </c>
      <c r="D283" s="302">
        <v>2020.00856</v>
      </c>
      <c r="E283" s="302">
        <v>0</v>
      </c>
      <c r="F283" s="303">
        <v>0</v>
      </c>
    </row>
    <row r="284" spans="1:6" x14ac:dyDescent="0.2">
      <c r="A284" s="304" t="s">
        <v>1006</v>
      </c>
      <c r="B284" s="305" t="s">
        <v>797</v>
      </c>
      <c r="C284" s="305"/>
      <c r="D284" s="302">
        <v>5960.2196800000002</v>
      </c>
      <c r="E284" s="302">
        <v>5300</v>
      </c>
      <c r="F284" s="303">
        <v>5300</v>
      </c>
    </row>
    <row r="285" spans="1:6" x14ac:dyDescent="0.2">
      <c r="A285" s="306" t="s">
        <v>1006</v>
      </c>
      <c r="B285" s="307" t="s">
        <v>797</v>
      </c>
      <c r="C285" s="307" t="s">
        <v>492</v>
      </c>
      <c r="D285" s="302">
        <v>5357.1196799999998</v>
      </c>
      <c r="E285" s="302">
        <v>5250</v>
      </c>
      <c r="F285" s="303">
        <v>5250</v>
      </c>
    </row>
    <row r="286" spans="1:6" x14ac:dyDescent="0.2">
      <c r="A286" s="306" t="s">
        <v>1006</v>
      </c>
      <c r="B286" s="307" t="s">
        <v>797</v>
      </c>
      <c r="C286" s="307" t="s">
        <v>556</v>
      </c>
      <c r="D286" s="302">
        <v>603.1</v>
      </c>
      <c r="E286" s="302">
        <v>50</v>
      </c>
      <c r="F286" s="303">
        <v>50</v>
      </c>
    </row>
    <row r="287" spans="1:6" x14ac:dyDescent="0.2">
      <c r="A287" s="304" t="s">
        <v>1007</v>
      </c>
      <c r="B287" s="305" t="s">
        <v>795</v>
      </c>
      <c r="C287" s="305"/>
      <c r="D287" s="302">
        <v>167.00232</v>
      </c>
      <c r="E287" s="302">
        <v>0</v>
      </c>
      <c r="F287" s="303">
        <v>0</v>
      </c>
    </row>
    <row r="288" spans="1:6" x14ac:dyDescent="0.2">
      <c r="A288" s="306" t="s">
        <v>1007</v>
      </c>
      <c r="B288" s="307" t="s">
        <v>795</v>
      </c>
      <c r="C288" s="307" t="s">
        <v>607</v>
      </c>
      <c r="D288" s="302">
        <v>167.00232</v>
      </c>
      <c r="E288" s="302">
        <v>0</v>
      </c>
      <c r="F288" s="303">
        <v>0</v>
      </c>
    </row>
    <row r="289" spans="1:6" x14ac:dyDescent="0.2">
      <c r="A289" s="300" t="s">
        <v>438</v>
      </c>
      <c r="B289" s="301" t="s">
        <v>798</v>
      </c>
      <c r="C289" s="301"/>
      <c r="D289" s="302">
        <v>248.97499999999999</v>
      </c>
      <c r="E289" s="302">
        <v>83</v>
      </c>
      <c r="F289" s="303">
        <v>83</v>
      </c>
    </row>
    <row r="290" spans="1:6" x14ac:dyDescent="0.2">
      <c r="A290" s="304" t="s">
        <v>974</v>
      </c>
      <c r="B290" s="305" t="s">
        <v>800</v>
      </c>
      <c r="C290" s="305"/>
      <c r="D290" s="302">
        <v>80</v>
      </c>
      <c r="E290" s="302">
        <v>80</v>
      </c>
      <c r="F290" s="303">
        <v>80</v>
      </c>
    </row>
    <row r="291" spans="1:6" x14ac:dyDescent="0.2">
      <c r="A291" s="306" t="s">
        <v>974</v>
      </c>
      <c r="B291" s="307" t="s">
        <v>800</v>
      </c>
      <c r="C291" s="307" t="s">
        <v>492</v>
      </c>
      <c r="D291" s="302">
        <v>80</v>
      </c>
      <c r="E291" s="302">
        <v>80</v>
      </c>
      <c r="F291" s="303">
        <v>80</v>
      </c>
    </row>
    <row r="292" spans="1:6" x14ac:dyDescent="0.2">
      <c r="A292" s="304" t="s">
        <v>985</v>
      </c>
      <c r="B292" s="305" t="s">
        <v>801</v>
      </c>
      <c r="C292" s="305"/>
      <c r="D292" s="302">
        <v>133.97499999999999</v>
      </c>
      <c r="E292" s="302">
        <v>0</v>
      </c>
      <c r="F292" s="303">
        <v>0</v>
      </c>
    </row>
    <row r="293" spans="1:6" x14ac:dyDescent="0.2">
      <c r="A293" s="306" t="s">
        <v>985</v>
      </c>
      <c r="B293" s="307" t="s">
        <v>801</v>
      </c>
      <c r="C293" s="307" t="s">
        <v>492</v>
      </c>
      <c r="D293" s="302">
        <v>133.97499999999999</v>
      </c>
      <c r="E293" s="302">
        <v>0</v>
      </c>
      <c r="F293" s="303">
        <v>0</v>
      </c>
    </row>
    <row r="294" spans="1:6" x14ac:dyDescent="0.2">
      <c r="A294" s="304" t="s">
        <v>975</v>
      </c>
      <c r="B294" s="305" t="s">
        <v>799</v>
      </c>
      <c r="C294" s="305"/>
      <c r="D294" s="302">
        <v>35</v>
      </c>
      <c r="E294" s="302">
        <v>3</v>
      </c>
      <c r="F294" s="303">
        <v>3</v>
      </c>
    </row>
    <row r="295" spans="1:6" x14ac:dyDescent="0.2">
      <c r="A295" s="306" t="s">
        <v>975</v>
      </c>
      <c r="B295" s="307" t="s">
        <v>799</v>
      </c>
      <c r="C295" s="307" t="s">
        <v>492</v>
      </c>
      <c r="D295" s="302">
        <v>35</v>
      </c>
      <c r="E295" s="302">
        <v>3</v>
      </c>
      <c r="F295" s="303">
        <v>3</v>
      </c>
    </row>
    <row r="296" spans="1:6" x14ac:dyDescent="0.2">
      <c r="A296" s="300" t="s">
        <v>486</v>
      </c>
      <c r="B296" s="301" t="s">
        <v>802</v>
      </c>
      <c r="C296" s="301"/>
      <c r="D296" s="302">
        <v>6362.6129099999998</v>
      </c>
      <c r="E296" s="302">
        <v>0</v>
      </c>
      <c r="F296" s="303">
        <v>0</v>
      </c>
    </row>
    <row r="297" spans="1:6" x14ac:dyDescent="0.2">
      <c r="A297" s="304" t="s">
        <v>1008</v>
      </c>
      <c r="B297" s="305" t="s">
        <v>806</v>
      </c>
      <c r="C297" s="305"/>
      <c r="D297" s="302">
        <v>16.4695</v>
      </c>
      <c r="E297" s="302">
        <v>0</v>
      </c>
      <c r="F297" s="303">
        <v>0</v>
      </c>
    </row>
    <row r="298" spans="1:6" x14ac:dyDescent="0.2">
      <c r="A298" s="306" t="s">
        <v>1008</v>
      </c>
      <c r="B298" s="307" t="s">
        <v>806</v>
      </c>
      <c r="C298" s="307" t="s">
        <v>428</v>
      </c>
      <c r="D298" s="302">
        <v>16.4695</v>
      </c>
      <c r="E298" s="302">
        <v>0</v>
      </c>
      <c r="F298" s="303">
        <v>0</v>
      </c>
    </row>
    <row r="299" spans="1:6" x14ac:dyDescent="0.2">
      <c r="A299" s="304" t="s">
        <v>1008</v>
      </c>
      <c r="B299" s="305" t="s">
        <v>807</v>
      </c>
      <c r="C299" s="305"/>
      <c r="D299" s="302">
        <v>282</v>
      </c>
      <c r="E299" s="302">
        <v>0</v>
      </c>
      <c r="F299" s="303">
        <v>0</v>
      </c>
    </row>
    <row r="300" spans="1:6" x14ac:dyDescent="0.2">
      <c r="A300" s="306" t="s">
        <v>1008</v>
      </c>
      <c r="B300" s="307" t="s">
        <v>807</v>
      </c>
      <c r="C300" s="307" t="s">
        <v>428</v>
      </c>
      <c r="D300" s="302">
        <v>282</v>
      </c>
      <c r="E300" s="302">
        <v>0</v>
      </c>
      <c r="F300" s="303">
        <v>0</v>
      </c>
    </row>
    <row r="301" spans="1:6" x14ac:dyDescent="0.2">
      <c r="A301" s="304" t="s">
        <v>1009</v>
      </c>
      <c r="B301" s="305" t="s">
        <v>809</v>
      </c>
      <c r="C301" s="305"/>
      <c r="D301" s="302">
        <v>3158.37637</v>
      </c>
      <c r="E301" s="302">
        <v>0</v>
      </c>
      <c r="F301" s="303">
        <v>0</v>
      </c>
    </row>
    <row r="302" spans="1:6" x14ac:dyDescent="0.2">
      <c r="A302" s="306" t="s">
        <v>1009</v>
      </c>
      <c r="B302" s="307" t="s">
        <v>809</v>
      </c>
      <c r="C302" s="307" t="s">
        <v>428</v>
      </c>
      <c r="D302" s="302">
        <v>1225.44307</v>
      </c>
      <c r="E302" s="302">
        <v>0</v>
      </c>
      <c r="F302" s="303">
        <v>0</v>
      </c>
    </row>
    <row r="303" spans="1:6" x14ac:dyDescent="0.2">
      <c r="A303" s="306" t="s">
        <v>1009</v>
      </c>
      <c r="B303" s="307" t="s">
        <v>809</v>
      </c>
      <c r="C303" s="307" t="s">
        <v>556</v>
      </c>
      <c r="D303" s="302">
        <v>1632.9332999999999</v>
      </c>
      <c r="E303" s="302">
        <v>0</v>
      </c>
      <c r="F303" s="303">
        <v>0</v>
      </c>
    </row>
    <row r="304" spans="1:6" x14ac:dyDescent="0.2">
      <c r="A304" s="306" t="s">
        <v>1009</v>
      </c>
      <c r="B304" s="307" t="s">
        <v>809</v>
      </c>
      <c r="C304" s="307" t="s">
        <v>756</v>
      </c>
      <c r="D304" s="302">
        <v>300</v>
      </c>
      <c r="E304" s="302">
        <v>0</v>
      </c>
      <c r="F304" s="303">
        <v>0</v>
      </c>
    </row>
    <row r="305" spans="1:6" x14ac:dyDescent="0.2">
      <c r="A305" s="304" t="s">
        <v>1010</v>
      </c>
      <c r="B305" s="305" t="s">
        <v>808</v>
      </c>
      <c r="C305" s="305"/>
      <c r="D305" s="302">
        <v>2315.3770399999999</v>
      </c>
      <c r="E305" s="302">
        <v>0</v>
      </c>
      <c r="F305" s="303">
        <v>0</v>
      </c>
    </row>
    <row r="306" spans="1:6" x14ac:dyDescent="0.2">
      <c r="A306" s="306" t="s">
        <v>1010</v>
      </c>
      <c r="B306" s="307" t="s">
        <v>808</v>
      </c>
      <c r="C306" s="307" t="s">
        <v>428</v>
      </c>
      <c r="D306" s="302">
        <v>885.48703999999998</v>
      </c>
      <c r="E306" s="302">
        <v>0</v>
      </c>
      <c r="F306" s="303">
        <v>0</v>
      </c>
    </row>
    <row r="307" spans="1:6" x14ac:dyDescent="0.2">
      <c r="A307" s="306" t="s">
        <v>1010</v>
      </c>
      <c r="B307" s="307" t="s">
        <v>808</v>
      </c>
      <c r="C307" s="307" t="s">
        <v>556</v>
      </c>
      <c r="D307" s="302">
        <v>1429.89</v>
      </c>
      <c r="E307" s="302">
        <v>0</v>
      </c>
      <c r="F307" s="303">
        <v>0</v>
      </c>
    </row>
    <row r="308" spans="1:6" x14ac:dyDescent="0.2">
      <c r="A308" s="304" t="s">
        <v>994</v>
      </c>
      <c r="B308" s="305" t="s">
        <v>805</v>
      </c>
      <c r="C308" s="305"/>
      <c r="D308" s="302">
        <v>590.39</v>
      </c>
      <c r="E308" s="302">
        <v>0</v>
      </c>
      <c r="F308" s="303">
        <v>0</v>
      </c>
    </row>
    <row r="309" spans="1:6" x14ac:dyDescent="0.2">
      <c r="A309" s="306" t="s">
        <v>994</v>
      </c>
      <c r="B309" s="307" t="s">
        <v>805</v>
      </c>
      <c r="C309" s="307" t="s">
        <v>804</v>
      </c>
      <c r="D309" s="302">
        <v>40</v>
      </c>
      <c r="E309" s="302">
        <v>0</v>
      </c>
      <c r="F309" s="303">
        <v>0</v>
      </c>
    </row>
    <row r="310" spans="1:6" x14ac:dyDescent="0.2">
      <c r="A310" s="306" t="s">
        <v>994</v>
      </c>
      <c r="B310" s="307" t="s">
        <v>805</v>
      </c>
      <c r="C310" s="307" t="s">
        <v>428</v>
      </c>
      <c r="D310" s="302">
        <v>516.39</v>
      </c>
      <c r="E310" s="302">
        <v>0</v>
      </c>
      <c r="F310" s="303">
        <v>0</v>
      </c>
    </row>
    <row r="311" spans="1:6" x14ac:dyDescent="0.2">
      <c r="A311" s="306" t="s">
        <v>994</v>
      </c>
      <c r="B311" s="307" t="s">
        <v>805</v>
      </c>
      <c r="C311" s="307" t="s">
        <v>556</v>
      </c>
      <c r="D311" s="302">
        <v>34</v>
      </c>
      <c r="E311" s="302">
        <v>0</v>
      </c>
      <c r="F311" s="303">
        <v>0</v>
      </c>
    </row>
    <row r="312" spans="1:6" ht="13.5" thickBot="1" x14ac:dyDescent="0.25">
      <c r="A312" s="288" t="s">
        <v>713</v>
      </c>
      <c r="B312" s="289" t="s">
        <v>714</v>
      </c>
      <c r="C312" s="289"/>
      <c r="D312" s="290">
        <v>47464.035300000003</v>
      </c>
      <c r="E312" s="290">
        <v>42029.459080000001</v>
      </c>
      <c r="F312" s="291">
        <v>42058.034079999998</v>
      </c>
    </row>
    <row r="313" spans="1:6" x14ac:dyDescent="0.2">
      <c r="A313" s="292" t="s">
        <v>715</v>
      </c>
      <c r="B313" s="293" t="s">
        <v>716</v>
      </c>
      <c r="C313" s="293"/>
      <c r="D313" s="294">
        <v>16588.20134</v>
      </c>
      <c r="E313" s="294">
        <v>16477.11363</v>
      </c>
      <c r="F313" s="295">
        <v>16489.958330000001</v>
      </c>
    </row>
    <row r="314" spans="1:6" x14ac:dyDescent="0.2">
      <c r="A314" s="296" t="s">
        <v>715</v>
      </c>
      <c r="B314" s="297" t="s">
        <v>716</v>
      </c>
      <c r="C314" s="297"/>
      <c r="D314" s="298">
        <v>16588.20134</v>
      </c>
      <c r="E314" s="298">
        <v>16289</v>
      </c>
      <c r="F314" s="299">
        <v>16289</v>
      </c>
    </row>
    <row r="315" spans="1:6" ht="24" x14ac:dyDescent="0.2">
      <c r="A315" s="300" t="s">
        <v>717</v>
      </c>
      <c r="B315" s="301" t="s">
        <v>718</v>
      </c>
      <c r="C315" s="301"/>
      <c r="D315" s="302">
        <v>16385</v>
      </c>
      <c r="E315" s="302">
        <v>16260</v>
      </c>
      <c r="F315" s="303">
        <v>16260</v>
      </c>
    </row>
    <row r="316" spans="1:6" x14ac:dyDescent="0.2">
      <c r="A316" s="304" t="s">
        <v>1011</v>
      </c>
      <c r="B316" s="305" t="s">
        <v>719</v>
      </c>
      <c r="C316" s="305"/>
      <c r="D316" s="302">
        <v>16385</v>
      </c>
      <c r="E316" s="302">
        <v>16260</v>
      </c>
      <c r="F316" s="303">
        <v>16260</v>
      </c>
    </row>
    <row r="317" spans="1:6" x14ac:dyDescent="0.2">
      <c r="A317" s="306" t="s">
        <v>1011</v>
      </c>
      <c r="B317" s="307" t="s">
        <v>719</v>
      </c>
      <c r="C317" s="307" t="s">
        <v>492</v>
      </c>
      <c r="D317" s="302">
        <v>16385</v>
      </c>
      <c r="E317" s="302">
        <v>16260</v>
      </c>
      <c r="F317" s="303">
        <v>16260</v>
      </c>
    </row>
    <row r="318" spans="1:6" x14ac:dyDescent="0.2">
      <c r="A318" s="300" t="s">
        <v>438</v>
      </c>
      <c r="B318" s="301" t="s">
        <v>720</v>
      </c>
      <c r="C318" s="301"/>
      <c r="D318" s="302">
        <v>18.574999999999999</v>
      </c>
      <c r="E318" s="302">
        <v>14</v>
      </c>
      <c r="F318" s="303">
        <v>14</v>
      </c>
    </row>
    <row r="319" spans="1:6" x14ac:dyDescent="0.2">
      <c r="A319" s="304" t="s">
        <v>974</v>
      </c>
      <c r="B319" s="305" t="s">
        <v>722</v>
      </c>
      <c r="C319" s="305"/>
      <c r="D319" s="302">
        <v>3</v>
      </c>
      <c r="E319" s="302">
        <v>3</v>
      </c>
      <c r="F319" s="303">
        <v>3</v>
      </c>
    </row>
    <row r="320" spans="1:6" x14ac:dyDescent="0.2">
      <c r="A320" s="306" t="s">
        <v>974</v>
      </c>
      <c r="B320" s="307" t="s">
        <v>722</v>
      </c>
      <c r="C320" s="307" t="s">
        <v>492</v>
      </c>
      <c r="D320" s="302">
        <v>3</v>
      </c>
      <c r="E320" s="302">
        <v>3</v>
      </c>
      <c r="F320" s="303">
        <v>3</v>
      </c>
    </row>
    <row r="321" spans="1:6" x14ac:dyDescent="0.2">
      <c r="A321" s="304" t="s">
        <v>985</v>
      </c>
      <c r="B321" s="305" t="s">
        <v>723</v>
      </c>
      <c r="C321" s="305"/>
      <c r="D321" s="302">
        <v>4.5750000000000002</v>
      </c>
      <c r="E321" s="302">
        <v>0</v>
      </c>
      <c r="F321" s="303">
        <v>0</v>
      </c>
    </row>
    <row r="322" spans="1:6" x14ac:dyDescent="0.2">
      <c r="A322" s="306" t="s">
        <v>985</v>
      </c>
      <c r="B322" s="307" t="s">
        <v>723</v>
      </c>
      <c r="C322" s="307" t="s">
        <v>492</v>
      </c>
      <c r="D322" s="302">
        <v>4.5750000000000002</v>
      </c>
      <c r="E322" s="302">
        <v>0</v>
      </c>
      <c r="F322" s="303">
        <v>0</v>
      </c>
    </row>
    <row r="323" spans="1:6" x14ac:dyDescent="0.2">
      <c r="A323" s="304" t="s">
        <v>975</v>
      </c>
      <c r="B323" s="305" t="s">
        <v>721</v>
      </c>
      <c r="C323" s="305"/>
      <c r="D323" s="302">
        <v>11</v>
      </c>
      <c r="E323" s="302">
        <v>11</v>
      </c>
      <c r="F323" s="303">
        <v>11</v>
      </c>
    </row>
    <row r="324" spans="1:6" x14ac:dyDescent="0.2">
      <c r="A324" s="306" t="s">
        <v>975</v>
      </c>
      <c r="B324" s="307" t="s">
        <v>721</v>
      </c>
      <c r="C324" s="307" t="s">
        <v>492</v>
      </c>
      <c r="D324" s="302">
        <v>11</v>
      </c>
      <c r="E324" s="302">
        <v>11</v>
      </c>
      <c r="F324" s="303">
        <v>11</v>
      </c>
    </row>
    <row r="325" spans="1:6" ht="24" x14ac:dyDescent="0.2">
      <c r="A325" s="300" t="s">
        <v>724</v>
      </c>
      <c r="B325" s="301" t="s">
        <v>725</v>
      </c>
      <c r="C325" s="301"/>
      <c r="D325" s="302">
        <v>80.655829999999995</v>
      </c>
      <c r="E325" s="302">
        <v>0</v>
      </c>
      <c r="F325" s="303">
        <v>0</v>
      </c>
    </row>
    <row r="326" spans="1:6" ht="36" x14ac:dyDescent="0.2">
      <c r="A326" s="304" t="s">
        <v>1012</v>
      </c>
      <c r="B326" s="305" t="s">
        <v>726</v>
      </c>
      <c r="C326" s="305"/>
      <c r="D326" s="302">
        <v>80.655829999999995</v>
      </c>
      <c r="E326" s="302">
        <v>0</v>
      </c>
      <c r="F326" s="303">
        <v>0</v>
      </c>
    </row>
    <row r="327" spans="1:6" ht="36" x14ac:dyDescent="0.2">
      <c r="A327" s="306" t="s">
        <v>1012</v>
      </c>
      <c r="B327" s="307" t="s">
        <v>726</v>
      </c>
      <c r="C327" s="307" t="s">
        <v>556</v>
      </c>
      <c r="D327" s="302">
        <v>80.655829999999995</v>
      </c>
      <c r="E327" s="302">
        <v>0</v>
      </c>
      <c r="F327" s="303">
        <v>0</v>
      </c>
    </row>
    <row r="328" spans="1:6" x14ac:dyDescent="0.2">
      <c r="A328" s="300" t="s">
        <v>727</v>
      </c>
      <c r="B328" s="301" t="s">
        <v>728</v>
      </c>
      <c r="C328" s="301"/>
      <c r="D328" s="302">
        <v>23.970510000000001</v>
      </c>
      <c r="E328" s="302">
        <v>15</v>
      </c>
      <c r="F328" s="303">
        <v>15</v>
      </c>
    </row>
    <row r="329" spans="1:6" ht="60" x14ac:dyDescent="0.2">
      <c r="A329" s="304" t="s">
        <v>972</v>
      </c>
      <c r="B329" s="305" t="s">
        <v>729</v>
      </c>
      <c r="C329" s="305"/>
      <c r="D329" s="302">
        <v>23.970510000000001</v>
      </c>
      <c r="E329" s="302">
        <v>15</v>
      </c>
      <c r="F329" s="303">
        <v>15</v>
      </c>
    </row>
    <row r="330" spans="1:6" ht="60" x14ac:dyDescent="0.2">
      <c r="A330" s="306" t="s">
        <v>972</v>
      </c>
      <c r="B330" s="307" t="s">
        <v>729</v>
      </c>
      <c r="C330" s="307" t="s">
        <v>492</v>
      </c>
      <c r="D330" s="302">
        <v>23.970510000000001</v>
      </c>
      <c r="E330" s="302">
        <v>15</v>
      </c>
      <c r="F330" s="303">
        <v>15</v>
      </c>
    </row>
    <row r="331" spans="1:6" x14ac:dyDescent="0.2">
      <c r="A331" s="300" t="s">
        <v>745</v>
      </c>
      <c r="B331" s="301" t="s">
        <v>1152</v>
      </c>
      <c r="C331" s="301"/>
      <c r="D331" s="302">
        <v>80</v>
      </c>
      <c r="E331" s="302">
        <v>0</v>
      </c>
      <c r="F331" s="303">
        <v>0</v>
      </c>
    </row>
    <row r="332" spans="1:6" ht="24" x14ac:dyDescent="0.2">
      <c r="A332" s="304" t="s">
        <v>976</v>
      </c>
      <c r="B332" s="305" t="s">
        <v>1153</v>
      </c>
      <c r="C332" s="305"/>
      <c r="D332" s="302">
        <v>80</v>
      </c>
      <c r="E332" s="302">
        <v>0</v>
      </c>
      <c r="F332" s="303">
        <v>0</v>
      </c>
    </row>
    <row r="333" spans="1:6" ht="24" x14ac:dyDescent="0.2">
      <c r="A333" s="306" t="s">
        <v>976</v>
      </c>
      <c r="B333" s="307" t="s">
        <v>1153</v>
      </c>
      <c r="C333" s="307" t="s">
        <v>623</v>
      </c>
      <c r="D333" s="302">
        <v>80</v>
      </c>
      <c r="E333" s="302">
        <v>0</v>
      </c>
      <c r="F333" s="303">
        <v>0</v>
      </c>
    </row>
    <row r="334" spans="1:6" x14ac:dyDescent="0.2">
      <c r="A334" s="296" t="s">
        <v>486</v>
      </c>
      <c r="B334" s="297" t="s">
        <v>730</v>
      </c>
      <c r="C334" s="297"/>
      <c r="D334" s="298">
        <v>0</v>
      </c>
      <c r="E334" s="298">
        <v>188.11363</v>
      </c>
      <c r="F334" s="299">
        <v>200.95832999999999</v>
      </c>
    </row>
    <row r="335" spans="1:6" ht="24" x14ac:dyDescent="0.2">
      <c r="A335" s="300" t="s">
        <v>731</v>
      </c>
      <c r="B335" s="301" t="s">
        <v>732</v>
      </c>
      <c r="C335" s="301"/>
      <c r="D335" s="302">
        <v>0</v>
      </c>
      <c r="E335" s="302">
        <v>188.11363</v>
      </c>
      <c r="F335" s="303">
        <v>200.95832999999999</v>
      </c>
    </row>
    <row r="336" spans="1:6" ht="36" x14ac:dyDescent="0.2">
      <c r="A336" s="304" t="s">
        <v>1012</v>
      </c>
      <c r="B336" s="305" t="s">
        <v>733</v>
      </c>
      <c r="C336" s="305"/>
      <c r="D336" s="302">
        <v>0</v>
      </c>
      <c r="E336" s="302">
        <v>188.11363</v>
      </c>
      <c r="F336" s="303">
        <v>200.95832999999999</v>
      </c>
    </row>
    <row r="337" spans="1:6" ht="36" x14ac:dyDescent="0.2">
      <c r="A337" s="306" t="s">
        <v>1012</v>
      </c>
      <c r="B337" s="307" t="s">
        <v>733</v>
      </c>
      <c r="C337" s="307" t="s">
        <v>556</v>
      </c>
      <c r="D337" s="302">
        <v>0</v>
      </c>
      <c r="E337" s="302">
        <v>188.11363</v>
      </c>
      <c r="F337" s="303">
        <v>200.95832999999999</v>
      </c>
    </row>
    <row r="338" spans="1:6" x14ac:dyDescent="0.2">
      <c r="A338" s="292" t="s">
        <v>734</v>
      </c>
      <c r="B338" s="293" t="s">
        <v>735</v>
      </c>
      <c r="C338" s="293"/>
      <c r="D338" s="294">
        <v>28294.83396</v>
      </c>
      <c r="E338" s="294">
        <v>25552.345450000001</v>
      </c>
      <c r="F338" s="295">
        <v>25568.07575</v>
      </c>
    </row>
    <row r="339" spans="1:6" x14ac:dyDescent="0.2">
      <c r="A339" s="300" t="s">
        <v>736</v>
      </c>
      <c r="B339" s="301" t="s">
        <v>737</v>
      </c>
      <c r="C339" s="301"/>
      <c r="D339" s="302">
        <v>25950.7</v>
      </c>
      <c r="E339" s="302">
        <v>24459.8</v>
      </c>
      <c r="F339" s="303">
        <v>24540</v>
      </c>
    </row>
    <row r="340" spans="1:6" ht="24" x14ac:dyDescent="0.2">
      <c r="A340" s="304" t="s">
        <v>1013</v>
      </c>
      <c r="B340" s="305" t="s">
        <v>738</v>
      </c>
      <c r="C340" s="305"/>
      <c r="D340" s="302">
        <v>25950.7</v>
      </c>
      <c r="E340" s="302">
        <v>24459.8</v>
      </c>
      <c r="F340" s="303">
        <v>24540</v>
      </c>
    </row>
    <row r="341" spans="1:6" ht="24" x14ac:dyDescent="0.2">
      <c r="A341" s="306" t="s">
        <v>1013</v>
      </c>
      <c r="B341" s="307" t="s">
        <v>738</v>
      </c>
      <c r="C341" s="307" t="s">
        <v>492</v>
      </c>
      <c r="D341" s="302">
        <v>25950.7</v>
      </c>
      <c r="E341" s="302">
        <v>24459.8</v>
      </c>
      <c r="F341" s="303">
        <v>24540</v>
      </c>
    </row>
    <row r="342" spans="1:6" x14ac:dyDescent="0.2">
      <c r="A342" s="300" t="s">
        <v>438</v>
      </c>
      <c r="B342" s="301" t="s">
        <v>739</v>
      </c>
      <c r="C342" s="301"/>
      <c r="D342" s="302">
        <v>684.66700000000003</v>
      </c>
      <c r="E342" s="302">
        <v>182</v>
      </c>
      <c r="F342" s="303">
        <v>182</v>
      </c>
    </row>
    <row r="343" spans="1:6" x14ac:dyDescent="0.2">
      <c r="A343" s="304" t="s">
        <v>974</v>
      </c>
      <c r="B343" s="305" t="s">
        <v>741</v>
      </c>
      <c r="C343" s="305"/>
      <c r="D343" s="302">
        <v>87</v>
      </c>
      <c r="E343" s="302">
        <v>87</v>
      </c>
      <c r="F343" s="303">
        <v>87</v>
      </c>
    </row>
    <row r="344" spans="1:6" x14ac:dyDescent="0.2">
      <c r="A344" s="306" t="s">
        <v>974</v>
      </c>
      <c r="B344" s="307" t="s">
        <v>741</v>
      </c>
      <c r="C344" s="307" t="s">
        <v>492</v>
      </c>
      <c r="D344" s="302">
        <v>87</v>
      </c>
      <c r="E344" s="302">
        <v>87</v>
      </c>
      <c r="F344" s="303">
        <v>87</v>
      </c>
    </row>
    <row r="345" spans="1:6" x14ac:dyDescent="0.2">
      <c r="A345" s="304" t="s">
        <v>985</v>
      </c>
      <c r="B345" s="305" t="s">
        <v>742</v>
      </c>
      <c r="C345" s="305"/>
      <c r="D345" s="302">
        <v>534.66700000000003</v>
      </c>
      <c r="E345" s="302">
        <v>0</v>
      </c>
      <c r="F345" s="303">
        <v>0</v>
      </c>
    </row>
    <row r="346" spans="1:6" x14ac:dyDescent="0.2">
      <c r="A346" s="306" t="s">
        <v>985</v>
      </c>
      <c r="B346" s="307" t="s">
        <v>742</v>
      </c>
      <c r="C346" s="307" t="s">
        <v>492</v>
      </c>
      <c r="D346" s="302">
        <v>534.66700000000003</v>
      </c>
      <c r="E346" s="302">
        <v>0</v>
      </c>
      <c r="F346" s="303">
        <v>0</v>
      </c>
    </row>
    <row r="347" spans="1:6" x14ac:dyDescent="0.2">
      <c r="A347" s="304" t="s">
        <v>975</v>
      </c>
      <c r="B347" s="305" t="s">
        <v>740</v>
      </c>
      <c r="C347" s="305"/>
      <c r="D347" s="302">
        <v>63</v>
      </c>
      <c r="E347" s="302">
        <v>95</v>
      </c>
      <c r="F347" s="303">
        <v>95</v>
      </c>
    </row>
    <row r="348" spans="1:6" x14ac:dyDescent="0.2">
      <c r="A348" s="306" t="s">
        <v>975</v>
      </c>
      <c r="B348" s="307" t="s">
        <v>740</v>
      </c>
      <c r="C348" s="307" t="s">
        <v>492</v>
      </c>
      <c r="D348" s="302">
        <v>63</v>
      </c>
      <c r="E348" s="302">
        <v>95</v>
      </c>
      <c r="F348" s="303">
        <v>95</v>
      </c>
    </row>
    <row r="349" spans="1:6" x14ac:dyDescent="0.2">
      <c r="A349" s="300" t="s">
        <v>727</v>
      </c>
      <c r="B349" s="301" t="s">
        <v>743</v>
      </c>
      <c r="C349" s="301"/>
      <c r="D349" s="302">
        <v>38.12876</v>
      </c>
      <c r="E349" s="302">
        <v>25</v>
      </c>
      <c r="F349" s="303">
        <v>25</v>
      </c>
    </row>
    <row r="350" spans="1:6" ht="60" x14ac:dyDescent="0.2">
      <c r="A350" s="304" t="s">
        <v>972</v>
      </c>
      <c r="B350" s="305" t="s">
        <v>744</v>
      </c>
      <c r="C350" s="305"/>
      <c r="D350" s="302">
        <v>38.12876</v>
      </c>
      <c r="E350" s="302">
        <v>25</v>
      </c>
      <c r="F350" s="303">
        <v>25</v>
      </c>
    </row>
    <row r="351" spans="1:6" ht="60" x14ac:dyDescent="0.2">
      <c r="A351" s="306" t="s">
        <v>972</v>
      </c>
      <c r="B351" s="307" t="s">
        <v>744</v>
      </c>
      <c r="C351" s="307" t="s">
        <v>492</v>
      </c>
      <c r="D351" s="302">
        <v>38.12876</v>
      </c>
      <c r="E351" s="302">
        <v>25</v>
      </c>
      <c r="F351" s="303">
        <v>25</v>
      </c>
    </row>
    <row r="352" spans="1:6" x14ac:dyDescent="0.2">
      <c r="A352" s="300" t="s">
        <v>745</v>
      </c>
      <c r="B352" s="301" t="s">
        <v>746</v>
      </c>
      <c r="C352" s="301"/>
      <c r="D352" s="302">
        <v>5.1765800000000004</v>
      </c>
      <c r="E352" s="302">
        <v>0</v>
      </c>
      <c r="F352" s="303">
        <v>0</v>
      </c>
    </row>
    <row r="353" spans="1:6" ht="24" x14ac:dyDescent="0.2">
      <c r="A353" s="304" t="s">
        <v>1014</v>
      </c>
      <c r="B353" s="305" t="s">
        <v>747</v>
      </c>
      <c r="C353" s="305"/>
      <c r="D353" s="302">
        <v>5.1765800000000004</v>
      </c>
      <c r="E353" s="302">
        <v>0</v>
      </c>
      <c r="F353" s="303">
        <v>0</v>
      </c>
    </row>
    <row r="354" spans="1:6" ht="24" x14ac:dyDescent="0.2">
      <c r="A354" s="306" t="s">
        <v>1014</v>
      </c>
      <c r="B354" s="307" t="s">
        <v>747</v>
      </c>
      <c r="C354" s="307" t="s">
        <v>428</v>
      </c>
      <c r="D354" s="302">
        <v>5.1765800000000004</v>
      </c>
      <c r="E354" s="302">
        <v>0</v>
      </c>
      <c r="F354" s="303">
        <v>0</v>
      </c>
    </row>
    <row r="355" spans="1:6" ht="24" x14ac:dyDescent="0.2">
      <c r="A355" s="300" t="s">
        <v>748</v>
      </c>
      <c r="B355" s="301" t="s">
        <v>749</v>
      </c>
      <c r="C355" s="301"/>
      <c r="D355" s="302">
        <v>1616.1616200000001</v>
      </c>
      <c r="E355" s="302">
        <v>885.54544999999996</v>
      </c>
      <c r="F355" s="303">
        <v>821.07574999999997</v>
      </c>
    </row>
    <row r="356" spans="1:6" ht="48" x14ac:dyDescent="0.2">
      <c r="A356" s="304" t="s">
        <v>1015</v>
      </c>
      <c r="B356" s="305" t="s">
        <v>750</v>
      </c>
      <c r="C356" s="305"/>
      <c r="D356" s="302">
        <v>1616.1616200000001</v>
      </c>
      <c r="E356" s="302">
        <v>885.54544999999996</v>
      </c>
      <c r="F356" s="303">
        <v>821.07574999999997</v>
      </c>
    </row>
    <row r="357" spans="1:6" ht="48" x14ac:dyDescent="0.2">
      <c r="A357" s="306" t="s">
        <v>1015</v>
      </c>
      <c r="B357" s="307" t="s">
        <v>750</v>
      </c>
      <c r="C357" s="307" t="s">
        <v>556</v>
      </c>
      <c r="D357" s="302">
        <v>1616.1616200000001</v>
      </c>
      <c r="E357" s="302">
        <v>885.54544999999996</v>
      </c>
      <c r="F357" s="303">
        <v>821.07574999999997</v>
      </c>
    </row>
    <row r="358" spans="1:6" ht="24" x14ac:dyDescent="0.2">
      <c r="A358" s="292" t="s">
        <v>751</v>
      </c>
      <c r="B358" s="293" t="s">
        <v>752</v>
      </c>
      <c r="C358" s="293"/>
      <c r="D358" s="294">
        <v>2581</v>
      </c>
      <c r="E358" s="294">
        <v>0</v>
      </c>
      <c r="F358" s="295">
        <v>0</v>
      </c>
    </row>
    <row r="359" spans="1:6" ht="36" x14ac:dyDescent="0.2">
      <c r="A359" s="300" t="s">
        <v>753</v>
      </c>
      <c r="B359" s="301" t="s">
        <v>754</v>
      </c>
      <c r="C359" s="301"/>
      <c r="D359" s="302">
        <v>2581</v>
      </c>
      <c r="E359" s="302">
        <v>0</v>
      </c>
      <c r="F359" s="303">
        <v>0</v>
      </c>
    </row>
    <row r="360" spans="1:6" x14ac:dyDescent="0.2">
      <c r="A360" s="304" t="s">
        <v>1016</v>
      </c>
      <c r="B360" s="305" t="s">
        <v>757</v>
      </c>
      <c r="C360" s="305"/>
      <c r="D360" s="302">
        <v>2273</v>
      </c>
      <c r="E360" s="302">
        <v>0</v>
      </c>
      <c r="F360" s="303">
        <v>0</v>
      </c>
    </row>
    <row r="361" spans="1:6" x14ac:dyDescent="0.2">
      <c r="A361" s="306" t="s">
        <v>1016</v>
      </c>
      <c r="B361" s="307" t="s">
        <v>757</v>
      </c>
      <c r="C361" s="307" t="s">
        <v>756</v>
      </c>
      <c r="D361" s="302">
        <v>2273</v>
      </c>
      <c r="E361" s="302">
        <v>0</v>
      </c>
      <c r="F361" s="303">
        <v>0</v>
      </c>
    </row>
    <row r="362" spans="1:6" x14ac:dyDescent="0.2">
      <c r="A362" s="304" t="s">
        <v>1016</v>
      </c>
      <c r="B362" s="305" t="s">
        <v>758</v>
      </c>
      <c r="C362" s="305"/>
      <c r="D362" s="302">
        <v>308</v>
      </c>
      <c r="E362" s="302">
        <v>0</v>
      </c>
      <c r="F362" s="303">
        <v>0</v>
      </c>
    </row>
    <row r="363" spans="1:6" x14ac:dyDescent="0.2">
      <c r="A363" s="306" t="s">
        <v>1016</v>
      </c>
      <c r="B363" s="307" t="s">
        <v>758</v>
      </c>
      <c r="C363" s="307" t="s">
        <v>756</v>
      </c>
      <c r="D363" s="302">
        <v>308</v>
      </c>
      <c r="E363" s="302">
        <v>0</v>
      </c>
      <c r="F363" s="303">
        <v>0</v>
      </c>
    </row>
    <row r="364" spans="1:6" ht="13.5" thickBot="1" x14ac:dyDescent="0.25">
      <c r="A364" s="288" t="s">
        <v>409</v>
      </c>
      <c r="B364" s="289" t="s">
        <v>410</v>
      </c>
      <c r="C364" s="289"/>
      <c r="D364" s="290">
        <v>2746.62554</v>
      </c>
      <c r="E364" s="290">
        <v>1180.164</v>
      </c>
      <c r="F364" s="291">
        <v>1178.164</v>
      </c>
    </row>
    <row r="365" spans="1:6" ht="24" x14ac:dyDescent="0.2">
      <c r="A365" s="292" t="s">
        <v>411</v>
      </c>
      <c r="B365" s="293" t="s">
        <v>412</v>
      </c>
      <c r="C365" s="293"/>
      <c r="D365" s="294">
        <v>1147.44778</v>
      </c>
      <c r="E365" s="294">
        <v>834.1</v>
      </c>
      <c r="F365" s="295">
        <v>832.1</v>
      </c>
    </row>
    <row r="366" spans="1:6" ht="24" x14ac:dyDescent="0.2">
      <c r="A366" s="300" t="s">
        <v>413</v>
      </c>
      <c r="B366" s="301" t="s">
        <v>414</v>
      </c>
      <c r="C366" s="301"/>
      <c r="D366" s="302">
        <v>787</v>
      </c>
      <c r="E366" s="302">
        <v>830.1</v>
      </c>
      <c r="F366" s="303">
        <v>830.1</v>
      </c>
    </row>
    <row r="367" spans="1:6" ht="24" x14ac:dyDescent="0.2">
      <c r="A367" s="304" t="s">
        <v>1017</v>
      </c>
      <c r="B367" s="305" t="s">
        <v>415</v>
      </c>
      <c r="C367" s="305"/>
      <c r="D367" s="302">
        <v>787</v>
      </c>
      <c r="E367" s="302">
        <v>830.1</v>
      </c>
      <c r="F367" s="303">
        <v>830.1</v>
      </c>
    </row>
    <row r="368" spans="1:6" ht="24" x14ac:dyDescent="0.2">
      <c r="A368" s="306" t="s">
        <v>1017</v>
      </c>
      <c r="B368" s="307" t="s">
        <v>415</v>
      </c>
      <c r="C368" s="307" t="s">
        <v>403</v>
      </c>
      <c r="D368" s="302">
        <v>604.5</v>
      </c>
      <c r="E368" s="302">
        <v>640</v>
      </c>
      <c r="F368" s="303">
        <v>640</v>
      </c>
    </row>
    <row r="369" spans="1:6" ht="24" x14ac:dyDescent="0.2">
      <c r="A369" s="306" t="s">
        <v>1017</v>
      </c>
      <c r="B369" s="307" t="s">
        <v>415</v>
      </c>
      <c r="C369" s="307" t="s">
        <v>408</v>
      </c>
      <c r="D369" s="302">
        <v>182.5</v>
      </c>
      <c r="E369" s="302">
        <v>190.1</v>
      </c>
      <c r="F369" s="303">
        <v>190.1</v>
      </c>
    </row>
    <row r="370" spans="1:6" x14ac:dyDescent="0.2">
      <c r="A370" s="300" t="s">
        <v>780</v>
      </c>
      <c r="B370" s="301" t="s">
        <v>781</v>
      </c>
      <c r="C370" s="301"/>
      <c r="D370" s="302">
        <v>1</v>
      </c>
      <c r="E370" s="302">
        <v>1</v>
      </c>
      <c r="F370" s="303">
        <v>1</v>
      </c>
    </row>
    <row r="371" spans="1:6" x14ac:dyDescent="0.2">
      <c r="A371" s="304" t="s">
        <v>1018</v>
      </c>
      <c r="B371" s="305" t="s">
        <v>782</v>
      </c>
      <c r="C371" s="305"/>
      <c r="D371" s="302">
        <v>1</v>
      </c>
      <c r="E371" s="302">
        <v>1</v>
      </c>
      <c r="F371" s="303">
        <v>1</v>
      </c>
    </row>
    <row r="372" spans="1:6" x14ac:dyDescent="0.2">
      <c r="A372" s="306" t="s">
        <v>1018</v>
      </c>
      <c r="B372" s="307" t="s">
        <v>782</v>
      </c>
      <c r="C372" s="307" t="s">
        <v>428</v>
      </c>
      <c r="D372" s="302">
        <v>1</v>
      </c>
      <c r="E372" s="302">
        <v>1</v>
      </c>
      <c r="F372" s="303">
        <v>1</v>
      </c>
    </row>
    <row r="373" spans="1:6" ht="36" x14ac:dyDescent="0.2">
      <c r="A373" s="300" t="s">
        <v>764</v>
      </c>
      <c r="B373" s="301" t="s">
        <v>765</v>
      </c>
      <c r="C373" s="301"/>
      <c r="D373" s="302">
        <v>54.447780000000002</v>
      </c>
      <c r="E373" s="302">
        <v>2</v>
      </c>
      <c r="F373" s="303">
        <v>1</v>
      </c>
    </row>
    <row r="374" spans="1:6" ht="24" x14ac:dyDescent="0.2">
      <c r="A374" s="304" t="s">
        <v>1207</v>
      </c>
      <c r="B374" s="305" t="s">
        <v>1155</v>
      </c>
      <c r="C374" s="305"/>
      <c r="D374" s="302">
        <v>28</v>
      </c>
      <c r="E374" s="302">
        <v>0</v>
      </c>
      <c r="F374" s="303">
        <v>0</v>
      </c>
    </row>
    <row r="375" spans="1:6" ht="24" x14ac:dyDescent="0.2">
      <c r="A375" s="306" t="s">
        <v>1207</v>
      </c>
      <c r="B375" s="307" t="s">
        <v>1155</v>
      </c>
      <c r="C375" s="307" t="s">
        <v>428</v>
      </c>
      <c r="D375" s="302">
        <v>28</v>
      </c>
      <c r="E375" s="302">
        <v>0</v>
      </c>
      <c r="F375" s="303">
        <v>0</v>
      </c>
    </row>
    <row r="376" spans="1:6" ht="24" x14ac:dyDescent="0.2">
      <c r="A376" s="304" t="s">
        <v>1019</v>
      </c>
      <c r="B376" s="305" t="s">
        <v>766</v>
      </c>
      <c r="C376" s="305"/>
      <c r="D376" s="302">
        <v>26.447780000000002</v>
      </c>
      <c r="E376" s="302">
        <v>2</v>
      </c>
      <c r="F376" s="303">
        <v>1</v>
      </c>
    </row>
    <row r="377" spans="1:6" ht="24" x14ac:dyDescent="0.2">
      <c r="A377" s="306" t="s">
        <v>1019</v>
      </c>
      <c r="B377" s="307" t="s">
        <v>766</v>
      </c>
      <c r="C377" s="307" t="s">
        <v>428</v>
      </c>
      <c r="D377" s="302">
        <v>22.447780000000002</v>
      </c>
      <c r="E377" s="302">
        <v>1</v>
      </c>
      <c r="F377" s="303">
        <v>1</v>
      </c>
    </row>
    <row r="378" spans="1:6" ht="24" x14ac:dyDescent="0.2">
      <c r="A378" s="306" t="s">
        <v>1019</v>
      </c>
      <c r="B378" s="307" t="s">
        <v>766</v>
      </c>
      <c r="C378" s="307" t="s">
        <v>768</v>
      </c>
      <c r="D378" s="302">
        <v>4</v>
      </c>
      <c r="E378" s="302">
        <v>1</v>
      </c>
      <c r="F378" s="303">
        <v>0</v>
      </c>
    </row>
    <row r="379" spans="1:6" x14ac:dyDescent="0.2">
      <c r="A379" s="300" t="s">
        <v>769</v>
      </c>
      <c r="B379" s="301" t="s">
        <v>770</v>
      </c>
      <c r="C379" s="301"/>
      <c r="D379" s="302">
        <v>305</v>
      </c>
      <c r="E379" s="302">
        <v>1</v>
      </c>
      <c r="F379" s="303">
        <v>0</v>
      </c>
    </row>
    <row r="380" spans="1:6" ht="24" x14ac:dyDescent="0.2">
      <c r="A380" s="304" t="s">
        <v>1020</v>
      </c>
      <c r="B380" s="305" t="s">
        <v>773</v>
      </c>
      <c r="C380" s="305"/>
      <c r="D380" s="302">
        <v>105</v>
      </c>
      <c r="E380" s="302">
        <v>1</v>
      </c>
      <c r="F380" s="303">
        <v>0</v>
      </c>
    </row>
    <row r="381" spans="1:6" ht="24" x14ac:dyDescent="0.2">
      <c r="A381" s="306" t="s">
        <v>1020</v>
      </c>
      <c r="B381" s="307" t="s">
        <v>773</v>
      </c>
      <c r="C381" s="307" t="s">
        <v>772</v>
      </c>
      <c r="D381" s="302">
        <v>105</v>
      </c>
      <c r="E381" s="302">
        <v>1</v>
      </c>
      <c r="F381" s="303">
        <v>0</v>
      </c>
    </row>
    <row r="382" spans="1:6" x14ac:dyDescent="0.2">
      <c r="A382" s="304" t="s">
        <v>1021</v>
      </c>
      <c r="B382" s="305" t="s">
        <v>774</v>
      </c>
      <c r="C382" s="305"/>
      <c r="D382" s="302">
        <v>200</v>
      </c>
      <c r="E382" s="302">
        <v>0</v>
      </c>
      <c r="F382" s="303">
        <v>0</v>
      </c>
    </row>
    <row r="383" spans="1:6" x14ac:dyDescent="0.2">
      <c r="A383" s="306" t="s">
        <v>1021</v>
      </c>
      <c r="B383" s="307" t="s">
        <v>774</v>
      </c>
      <c r="C383" s="307" t="s">
        <v>768</v>
      </c>
      <c r="D383" s="302">
        <v>200</v>
      </c>
      <c r="E383" s="302">
        <v>0</v>
      </c>
      <c r="F383" s="303">
        <v>0</v>
      </c>
    </row>
    <row r="384" spans="1:6" ht="24" x14ac:dyDescent="0.2">
      <c r="A384" s="292" t="s">
        <v>416</v>
      </c>
      <c r="B384" s="293" t="s">
        <v>417</v>
      </c>
      <c r="C384" s="293"/>
      <c r="D384" s="294">
        <v>1599.17776</v>
      </c>
      <c r="E384" s="294">
        <v>346.06400000000002</v>
      </c>
      <c r="F384" s="295">
        <v>346.06400000000002</v>
      </c>
    </row>
    <row r="385" spans="1:6" ht="36" x14ac:dyDescent="0.2">
      <c r="A385" s="300" t="s">
        <v>418</v>
      </c>
      <c r="B385" s="301" t="s">
        <v>419</v>
      </c>
      <c r="C385" s="301"/>
      <c r="D385" s="302">
        <v>291.44</v>
      </c>
      <c r="E385" s="302">
        <v>291.44</v>
      </c>
      <c r="F385" s="303">
        <v>291.44</v>
      </c>
    </row>
    <row r="386" spans="1:6" ht="84" x14ac:dyDescent="0.2">
      <c r="A386" s="304" t="s">
        <v>1022</v>
      </c>
      <c r="B386" s="305" t="s">
        <v>420</v>
      </c>
      <c r="C386" s="305"/>
      <c r="D386" s="302">
        <v>291.44</v>
      </c>
      <c r="E386" s="302">
        <v>291.44</v>
      </c>
      <c r="F386" s="303">
        <v>291.44</v>
      </c>
    </row>
    <row r="387" spans="1:6" ht="84" x14ac:dyDescent="0.2">
      <c r="A387" s="306" t="s">
        <v>1022</v>
      </c>
      <c r="B387" s="307" t="s">
        <v>420</v>
      </c>
      <c r="C387" s="307" t="s">
        <v>403</v>
      </c>
      <c r="D387" s="302">
        <v>223.84</v>
      </c>
      <c r="E387" s="302">
        <v>223.84</v>
      </c>
      <c r="F387" s="303">
        <v>223.84</v>
      </c>
    </row>
    <row r="388" spans="1:6" ht="84" x14ac:dyDescent="0.2">
      <c r="A388" s="306" t="s">
        <v>1022</v>
      </c>
      <c r="B388" s="307" t="s">
        <v>420</v>
      </c>
      <c r="C388" s="307" t="s">
        <v>408</v>
      </c>
      <c r="D388" s="302">
        <v>67.599999999999994</v>
      </c>
      <c r="E388" s="302">
        <v>67.599999999999994</v>
      </c>
      <c r="F388" s="303">
        <v>67.599999999999994</v>
      </c>
    </row>
    <row r="389" spans="1:6" ht="24" x14ac:dyDescent="0.2">
      <c r="A389" s="300" t="s">
        <v>783</v>
      </c>
      <c r="B389" s="301" t="s">
        <v>784</v>
      </c>
      <c r="C389" s="301"/>
      <c r="D389" s="302">
        <v>82.639759999999995</v>
      </c>
      <c r="E389" s="302">
        <v>54.624000000000002</v>
      </c>
      <c r="F389" s="303">
        <v>54.624000000000002</v>
      </c>
    </row>
    <row r="390" spans="1:6" ht="96" x14ac:dyDescent="0.2">
      <c r="A390" s="304" t="s">
        <v>1023</v>
      </c>
      <c r="B390" s="305" t="s">
        <v>785</v>
      </c>
      <c r="C390" s="305"/>
      <c r="D390" s="302">
        <v>82.639759999999995</v>
      </c>
      <c r="E390" s="302">
        <v>54.624000000000002</v>
      </c>
      <c r="F390" s="303">
        <v>54.624000000000002</v>
      </c>
    </row>
    <row r="391" spans="1:6" ht="96" x14ac:dyDescent="0.2">
      <c r="A391" s="306" t="s">
        <v>1023</v>
      </c>
      <c r="B391" s="307" t="s">
        <v>785</v>
      </c>
      <c r="C391" s="307" t="s">
        <v>428</v>
      </c>
      <c r="D391" s="302">
        <v>82.639759999999995</v>
      </c>
      <c r="E391" s="302">
        <v>54.624000000000002</v>
      </c>
      <c r="F391" s="303">
        <v>54.624000000000002</v>
      </c>
    </row>
    <row r="392" spans="1:6" ht="24" x14ac:dyDescent="0.2">
      <c r="A392" s="300" t="s">
        <v>775</v>
      </c>
      <c r="B392" s="301" t="s">
        <v>776</v>
      </c>
      <c r="C392" s="301"/>
      <c r="D392" s="302">
        <v>1225.098</v>
      </c>
      <c r="E392" s="302">
        <v>0</v>
      </c>
      <c r="F392" s="303">
        <v>0</v>
      </c>
    </row>
    <row r="393" spans="1:6" x14ac:dyDescent="0.2">
      <c r="A393" s="304" t="s">
        <v>1024</v>
      </c>
      <c r="B393" s="305" t="s">
        <v>779</v>
      </c>
      <c r="C393" s="305"/>
      <c r="D393" s="302">
        <v>1225.098</v>
      </c>
      <c r="E393" s="302">
        <v>0</v>
      </c>
      <c r="F393" s="303">
        <v>0</v>
      </c>
    </row>
    <row r="394" spans="1:6" x14ac:dyDescent="0.2">
      <c r="A394" s="306" t="s">
        <v>1024</v>
      </c>
      <c r="B394" s="307" t="s">
        <v>779</v>
      </c>
      <c r="C394" s="307" t="s">
        <v>778</v>
      </c>
      <c r="D394" s="302">
        <v>1225.098</v>
      </c>
      <c r="E394" s="302">
        <v>0</v>
      </c>
      <c r="F394" s="303">
        <v>0</v>
      </c>
    </row>
    <row r="395" spans="1:6" ht="24.75" thickBot="1" x14ac:dyDescent="0.25">
      <c r="A395" s="288" t="s">
        <v>450</v>
      </c>
      <c r="B395" s="289" t="s">
        <v>451</v>
      </c>
      <c r="C395" s="289"/>
      <c r="D395" s="290">
        <v>209695.65757000001</v>
      </c>
      <c r="E395" s="290">
        <v>3</v>
      </c>
      <c r="F395" s="291">
        <v>37569.959179999998</v>
      </c>
    </row>
    <row r="396" spans="1:6" ht="24" x14ac:dyDescent="0.2">
      <c r="A396" s="292" t="s">
        <v>535</v>
      </c>
      <c r="B396" s="293" t="s">
        <v>536</v>
      </c>
      <c r="C396" s="293"/>
      <c r="D396" s="294">
        <v>1749.5580500000001</v>
      </c>
      <c r="E396" s="294">
        <v>1</v>
      </c>
      <c r="F396" s="295">
        <v>0</v>
      </c>
    </row>
    <row r="397" spans="1:6" ht="48" x14ac:dyDescent="0.2">
      <c r="A397" s="300" t="s">
        <v>537</v>
      </c>
      <c r="B397" s="301" t="s">
        <v>538</v>
      </c>
      <c r="C397" s="301"/>
      <c r="D397" s="302">
        <v>187</v>
      </c>
      <c r="E397" s="302">
        <v>1</v>
      </c>
      <c r="F397" s="303">
        <v>0</v>
      </c>
    </row>
    <row r="398" spans="1:6" ht="24" x14ac:dyDescent="0.2">
      <c r="A398" s="304" t="s">
        <v>1025</v>
      </c>
      <c r="B398" s="305" t="s">
        <v>542</v>
      </c>
      <c r="C398" s="305"/>
      <c r="D398" s="302">
        <v>78.599999999999994</v>
      </c>
      <c r="E398" s="302">
        <v>1</v>
      </c>
      <c r="F398" s="303">
        <v>0</v>
      </c>
    </row>
    <row r="399" spans="1:6" ht="24" x14ac:dyDescent="0.2">
      <c r="A399" s="306" t="s">
        <v>1025</v>
      </c>
      <c r="B399" s="307" t="s">
        <v>542</v>
      </c>
      <c r="C399" s="307" t="s">
        <v>541</v>
      </c>
      <c r="D399" s="302">
        <v>78.599999999999994</v>
      </c>
      <c r="E399" s="302">
        <v>1</v>
      </c>
      <c r="F399" s="303">
        <v>0</v>
      </c>
    </row>
    <row r="400" spans="1:6" x14ac:dyDescent="0.2">
      <c r="A400" s="304" t="s">
        <v>994</v>
      </c>
      <c r="B400" s="305" t="s">
        <v>539</v>
      </c>
      <c r="C400" s="305"/>
      <c r="D400" s="302">
        <v>108.4</v>
      </c>
      <c r="E400" s="302">
        <v>0</v>
      </c>
      <c r="F400" s="303">
        <v>0</v>
      </c>
    </row>
    <row r="401" spans="1:6" x14ac:dyDescent="0.2">
      <c r="A401" s="306" t="s">
        <v>994</v>
      </c>
      <c r="B401" s="307" t="s">
        <v>539</v>
      </c>
      <c r="C401" s="307" t="s">
        <v>428</v>
      </c>
      <c r="D401" s="302">
        <v>20</v>
      </c>
      <c r="E401" s="302">
        <v>0</v>
      </c>
      <c r="F401" s="303">
        <v>0</v>
      </c>
    </row>
    <row r="402" spans="1:6" x14ac:dyDescent="0.2">
      <c r="A402" s="306" t="s">
        <v>994</v>
      </c>
      <c r="B402" s="307" t="s">
        <v>539</v>
      </c>
      <c r="C402" s="307" t="s">
        <v>541</v>
      </c>
      <c r="D402" s="302">
        <v>88.4</v>
      </c>
      <c r="E402" s="302">
        <v>0</v>
      </c>
      <c r="F402" s="303">
        <v>0</v>
      </c>
    </row>
    <row r="403" spans="1:6" ht="24" x14ac:dyDescent="0.2">
      <c r="A403" s="300" t="s">
        <v>543</v>
      </c>
      <c r="B403" s="301" t="s">
        <v>544</v>
      </c>
      <c r="C403" s="301"/>
      <c r="D403" s="302">
        <v>59.084620000000001</v>
      </c>
      <c r="E403" s="302">
        <v>0</v>
      </c>
      <c r="F403" s="303">
        <v>0</v>
      </c>
    </row>
    <row r="404" spans="1:6" ht="60" x14ac:dyDescent="0.2">
      <c r="A404" s="304" t="s">
        <v>1026</v>
      </c>
      <c r="B404" s="305" t="s">
        <v>545</v>
      </c>
      <c r="C404" s="305"/>
      <c r="D404" s="302">
        <v>59.084620000000001</v>
      </c>
      <c r="E404" s="302">
        <v>0</v>
      </c>
      <c r="F404" s="303">
        <v>0</v>
      </c>
    </row>
    <row r="405" spans="1:6" ht="60" x14ac:dyDescent="0.2">
      <c r="A405" s="306" t="s">
        <v>1026</v>
      </c>
      <c r="B405" s="307" t="s">
        <v>545</v>
      </c>
      <c r="C405" s="307" t="s">
        <v>428</v>
      </c>
      <c r="D405" s="302">
        <v>59.084620000000001</v>
      </c>
      <c r="E405" s="302">
        <v>0</v>
      </c>
      <c r="F405" s="303">
        <v>0</v>
      </c>
    </row>
    <row r="406" spans="1:6" x14ac:dyDescent="0.2">
      <c r="A406" s="300" t="s">
        <v>604</v>
      </c>
      <c r="B406" s="301" t="s">
        <v>605</v>
      </c>
      <c r="C406" s="301"/>
      <c r="D406" s="302">
        <v>83.083830000000006</v>
      </c>
      <c r="E406" s="302">
        <v>0</v>
      </c>
      <c r="F406" s="303">
        <v>0</v>
      </c>
    </row>
    <row r="407" spans="1:6" x14ac:dyDescent="0.2">
      <c r="A407" s="304" t="s">
        <v>994</v>
      </c>
      <c r="B407" s="305" t="s">
        <v>608</v>
      </c>
      <c r="C407" s="305"/>
      <c r="D407" s="302">
        <v>83.083830000000006</v>
      </c>
      <c r="E407" s="302">
        <v>0</v>
      </c>
      <c r="F407" s="303">
        <v>0</v>
      </c>
    </row>
    <row r="408" spans="1:6" x14ac:dyDescent="0.2">
      <c r="A408" s="306" t="s">
        <v>994</v>
      </c>
      <c r="B408" s="307" t="s">
        <v>608</v>
      </c>
      <c r="C408" s="307" t="s">
        <v>607</v>
      </c>
      <c r="D408" s="302">
        <v>83.083830000000006</v>
      </c>
      <c r="E408" s="302">
        <v>0</v>
      </c>
      <c r="F408" s="303">
        <v>0</v>
      </c>
    </row>
    <row r="409" spans="1:6" x14ac:dyDescent="0.2">
      <c r="A409" s="300" t="s">
        <v>486</v>
      </c>
      <c r="B409" s="301" t="s">
        <v>546</v>
      </c>
      <c r="C409" s="301"/>
      <c r="D409" s="302">
        <v>1420.3896</v>
      </c>
      <c r="E409" s="302">
        <v>0</v>
      </c>
      <c r="F409" s="303">
        <v>0</v>
      </c>
    </row>
    <row r="410" spans="1:6" ht="24" x14ac:dyDescent="0.2">
      <c r="A410" s="304" t="s">
        <v>1027</v>
      </c>
      <c r="B410" s="305" t="s">
        <v>547</v>
      </c>
      <c r="C410" s="305"/>
      <c r="D410" s="302">
        <v>1406.1857</v>
      </c>
      <c r="E410" s="302">
        <v>0</v>
      </c>
      <c r="F410" s="303">
        <v>0</v>
      </c>
    </row>
    <row r="411" spans="1:6" ht="24" x14ac:dyDescent="0.2">
      <c r="A411" s="306" t="s">
        <v>1027</v>
      </c>
      <c r="B411" s="307" t="s">
        <v>547</v>
      </c>
      <c r="C411" s="307" t="s">
        <v>428</v>
      </c>
      <c r="D411" s="302">
        <v>1406.1857</v>
      </c>
      <c r="E411" s="302">
        <v>0</v>
      </c>
      <c r="F411" s="303">
        <v>0</v>
      </c>
    </row>
    <row r="412" spans="1:6" ht="24" x14ac:dyDescent="0.2">
      <c r="A412" s="304" t="s">
        <v>1028</v>
      </c>
      <c r="B412" s="305" t="s">
        <v>548</v>
      </c>
      <c r="C412" s="305"/>
      <c r="D412" s="302">
        <v>14.203900000000001</v>
      </c>
      <c r="E412" s="302">
        <v>0</v>
      </c>
      <c r="F412" s="303">
        <v>0</v>
      </c>
    </row>
    <row r="413" spans="1:6" ht="24" x14ac:dyDescent="0.2">
      <c r="A413" s="306" t="s">
        <v>1028</v>
      </c>
      <c r="B413" s="307" t="s">
        <v>548</v>
      </c>
      <c r="C413" s="307" t="s">
        <v>428</v>
      </c>
      <c r="D413" s="302">
        <v>14.203900000000001</v>
      </c>
      <c r="E413" s="302">
        <v>0</v>
      </c>
      <c r="F413" s="303">
        <v>0</v>
      </c>
    </row>
    <row r="414" spans="1:6" ht="24" x14ac:dyDescent="0.2">
      <c r="A414" s="292" t="s">
        <v>585</v>
      </c>
      <c r="B414" s="293" t="s">
        <v>586</v>
      </c>
      <c r="C414" s="293"/>
      <c r="D414" s="294">
        <v>1</v>
      </c>
      <c r="E414" s="294">
        <v>1</v>
      </c>
      <c r="F414" s="295">
        <v>1</v>
      </c>
    </row>
    <row r="415" spans="1:6" x14ac:dyDescent="0.2">
      <c r="A415" s="300" t="s">
        <v>587</v>
      </c>
      <c r="B415" s="301" t="s">
        <v>588</v>
      </c>
      <c r="C415" s="301"/>
      <c r="D415" s="302">
        <v>1</v>
      </c>
      <c r="E415" s="302">
        <v>1</v>
      </c>
      <c r="F415" s="303">
        <v>1</v>
      </c>
    </row>
    <row r="416" spans="1:6" ht="24" x14ac:dyDescent="0.2">
      <c r="A416" s="304" t="s">
        <v>1029</v>
      </c>
      <c r="B416" s="305" t="s">
        <v>589</v>
      </c>
      <c r="C416" s="305"/>
      <c r="D416" s="302">
        <v>1</v>
      </c>
      <c r="E416" s="302">
        <v>1</v>
      </c>
      <c r="F416" s="303">
        <v>1</v>
      </c>
    </row>
    <row r="417" spans="1:6" ht="24" x14ac:dyDescent="0.2">
      <c r="A417" s="306" t="s">
        <v>1029</v>
      </c>
      <c r="B417" s="307" t="s">
        <v>589</v>
      </c>
      <c r="C417" s="307" t="s">
        <v>428</v>
      </c>
      <c r="D417" s="302">
        <v>1</v>
      </c>
      <c r="E417" s="302">
        <v>1</v>
      </c>
      <c r="F417" s="303">
        <v>1</v>
      </c>
    </row>
    <row r="418" spans="1:6" ht="24" x14ac:dyDescent="0.2">
      <c r="A418" s="292" t="s">
        <v>452</v>
      </c>
      <c r="B418" s="293" t="s">
        <v>453</v>
      </c>
      <c r="C418" s="293"/>
      <c r="D418" s="294">
        <v>1</v>
      </c>
      <c r="E418" s="294">
        <v>1</v>
      </c>
      <c r="F418" s="295">
        <v>1</v>
      </c>
    </row>
    <row r="419" spans="1:6" ht="36" x14ac:dyDescent="0.2">
      <c r="A419" s="300" t="s">
        <v>454</v>
      </c>
      <c r="B419" s="301" t="s">
        <v>455</v>
      </c>
      <c r="C419" s="301"/>
      <c r="D419" s="302">
        <v>1</v>
      </c>
      <c r="E419" s="302">
        <v>1</v>
      </c>
      <c r="F419" s="303">
        <v>1</v>
      </c>
    </row>
    <row r="420" spans="1:6" ht="24" x14ac:dyDescent="0.2">
      <c r="A420" s="304" t="s">
        <v>1030</v>
      </c>
      <c r="B420" s="305" t="s">
        <v>456</v>
      </c>
      <c r="C420" s="305"/>
      <c r="D420" s="302">
        <v>1</v>
      </c>
      <c r="E420" s="302">
        <v>1</v>
      </c>
      <c r="F420" s="303">
        <v>1</v>
      </c>
    </row>
    <row r="421" spans="1:6" ht="24" x14ac:dyDescent="0.2">
      <c r="A421" s="306" t="s">
        <v>1030</v>
      </c>
      <c r="B421" s="307" t="s">
        <v>456</v>
      </c>
      <c r="C421" s="307" t="s">
        <v>428</v>
      </c>
      <c r="D421" s="302">
        <v>1</v>
      </c>
      <c r="E421" s="302">
        <v>1</v>
      </c>
      <c r="F421" s="303">
        <v>1</v>
      </c>
    </row>
    <row r="422" spans="1:6" x14ac:dyDescent="0.2">
      <c r="A422" s="310" t="s">
        <v>609</v>
      </c>
      <c r="B422" s="293" t="s">
        <v>610</v>
      </c>
      <c r="C422" s="293"/>
      <c r="D422" s="294">
        <v>207944.09951999999</v>
      </c>
      <c r="E422" s="294">
        <v>0</v>
      </c>
      <c r="F422" s="295">
        <v>37567.959179999998</v>
      </c>
    </row>
    <row r="423" spans="1:6" ht="36" x14ac:dyDescent="0.2">
      <c r="A423" s="300" t="s">
        <v>611</v>
      </c>
      <c r="B423" s="301" t="s">
        <v>612</v>
      </c>
      <c r="C423" s="301"/>
      <c r="D423" s="302">
        <v>207944.09951999999</v>
      </c>
      <c r="E423" s="302">
        <v>0</v>
      </c>
      <c r="F423" s="303">
        <v>37567.959179999998</v>
      </c>
    </row>
    <row r="424" spans="1:6" x14ac:dyDescent="0.2">
      <c r="A424" s="304" t="s">
        <v>994</v>
      </c>
      <c r="B424" s="305" t="s">
        <v>625</v>
      </c>
      <c r="C424" s="305"/>
      <c r="D424" s="302">
        <v>13036.704</v>
      </c>
      <c r="E424" s="302">
        <v>0</v>
      </c>
      <c r="F424" s="303">
        <v>0</v>
      </c>
    </row>
    <row r="425" spans="1:6" x14ac:dyDescent="0.2">
      <c r="A425" s="306" t="s">
        <v>994</v>
      </c>
      <c r="B425" s="307" t="s">
        <v>625</v>
      </c>
      <c r="C425" s="307" t="s">
        <v>623</v>
      </c>
      <c r="D425" s="302">
        <v>10172.154</v>
      </c>
      <c r="E425" s="302">
        <v>0</v>
      </c>
      <c r="F425" s="303">
        <v>0</v>
      </c>
    </row>
    <row r="426" spans="1:6" x14ac:dyDescent="0.2">
      <c r="A426" s="306" t="s">
        <v>994</v>
      </c>
      <c r="B426" s="307" t="s">
        <v>625</v>
      </c>
      <c r="C426" s="307" t="s">
        <v>428</v>
      </c>
      <c r="D426" s="302">
        <v>59</v>
      </c>
      <c r="E426" s="302">
        <v>0</v>
      </c>
      <c r="F426" s="303">
        <v>0</v>
      </c>
    </row>
    <row r="427" spans="1:6" x14ac:dyDescent="0.2">
      <c r="A427" s="306" t="s">
        <v>994</v>
      </c>
      <c r="B427" s="307" t="s">
        <v>625</v>
      </c>
      <c r="C427" s="307" t="s">
        <v>607</v>
      </c>
      <c r="D427" s="302">
        <v>2805.55</v>
      </c>
      <c r="E427" s="302">
        <v>0</v>
      </c>
      <c r="F427" s="303">
        <v>0</v>
      </c>
    </row>
    <row r="428" spans="1:6" ht="24" x14ac:dyDescent="0.2">
      <c r="A428" s="304" t="s">
        <v>1031</v>
      </c>
      <c r="B428" s="305" t="s">
        <v>643</v>
      </c>
      <c r="C428" s="305"/>
      <c r="D428" s="302">
        <v>61</v>
      </c>
      <c r="E428" s="302">
        <v>0</v>
      </c>
      <c r="F428" s="303">
        <v>0</v>
      </c>
    </row>
    <row r="429" spans="1:6" ht="24" x14ac:dyDescent="0.2">
      <c r="A429" s="306" t="s">
        <v>1031</v>
      </c>
      <c r="B429" s="307" t="s">
        <v>643</v>
      </c>
      <c r="C429" s="307" t="s">
        <v>607</v>
      </c>
      <c r="D429" s="302">
        <v>61</v>
      </c>
      <c r="E429" s="302">
        <v>0</v>
      </c>
      <c r="F429" s="303">
        <v>0</v>
      </c>
    </row>
    <row r="430" spans="1:6" ht="36" x14ac:dyDescent="0.2">
      <c r="A430" s="304" t="s">
        <v>1208</v>
      </c>
      <c r="B430" s="305" t="s">
        <v>1138</v>
      </c>
      <c r="C430" s="305"/>
      <c r="D430" s="302">
        <v>132</v>
      </c>
      <c r="E430" s="302">
        <v>0</v>
      </c>
      <c r="F430" s="303">
        <v>0</v>
      </c>
    </row>
    <row r="431" spans="1:6" ht="36" x14ac:dyDescent="0.2">
      <c r="A431" s="306" t="s">
        <v>1208</v>
      </c>
      <c r="B431" s="307" t="s">
        <v>1138</v>
      </c>
      <c r="C431" s="307" t="s">
        <v>607</v>
      </c>
      <c r="D431" s="302">
        <v>132</v>
      </c>
      <c r="E431" s="302">
        <v>0</v>
      </c>
      <c r="F431" s="303">
        <v>0</v>
      </c>
    </row>
    <row r="432" spans="1:6" ht="24" x14ac:dyDescent="0.2">
      <c r="A432" s="304" t="s">
        <v>1209</v>
      </c>
      <c r="B432" s="305" t="s">
        <v>1154</v>
      </c>
      <c r="C432" s="305"/>
      <c r="D432" s="302">
        <v>28.8</v>
      </c>
      <c r="E432" s="302">
        <v>0</v>
      </c>
      <c r="F432" s="303">
        <v>0</v>
      </c>
    </row>
    <row r="433" spans="1:6" ht="24" x14ac:dyDescent="0.2">
      <c r="A433" s="306" t="s">
        <v>1209</v>
      </c>
      <c r="B433" s="307" t="s">
        <v>1154</v>
      </c>
      <c r="C433" s="307" t="s">
        <v>623</v>
      </c>
      <c r="D433" s="302">
        <v>28.8</v>
      </c>
      <c r="E433" s="302">
        <v>0</v>
      </c>
      <c r="F433" s="303">
        <v>0</v>
      </c>
    </row>
    <row r="434" spans="1:6" ht="24" x14ac:dyDescent="0.2">
      <c r="A434" s="304" t="s">
        <v>1032</v>
      </c>
      <c r="B434" s="305" t="s">
        <v>810</v>
      </c>
      <c r="C434" s="305"/>
      <c r="D434" s="302">
        <v>150</v>
      </c>
      <c r="E434" s="302">
        <v>0</v>
      </c>
      <c r="F434" s="303">
        <v>0</v>
      </c>
    </row>
    <row r="435" spans="1:6" ht="24" x14ac:dyDescent="0.2">
      <c r="A435" s="306" t="s">
        <v>1032</v>
      </c>
      <c r="B435" s="307" t="s">
        <v>810</v>
      </c>
      <c r="C435" s="307" t="s">
        <v>607</v>
      </c>
      <c r="D435" s="302">
        <v>150</v>
      </c>
      <c r="E435" s="302">
        <v>0</v>
      </c>
      <c r="F435" s="303">
        <v>0</v>
      </c>
    </row>
    <row r="436" spans="1:6" ht="24" x14ac:dyDescent="0.2">
      <c r="A436" s="304" t="s">
        <v>1033</v>
      </c>
      <c r="B436" s="305" t="s">
        <v>641</v>
      </c>
      <c r="C436" s="305"/>
      <c r="D436" s="302">
        <v>9639.8090200000006</v>
      </c>
      <c r="E436" s="302">
        <v>0</v>
      </c>
      <c r="F436" s="303">
        <v>0</v>
      </c>
    </row>
    <row r="437" spans="1:6" ht="24" x14ac:dyDescent="0.2">
      <c r="A437" s="306" t="s">
        <v>1033</v>
      </c>
      <c r="B437" s="307" t="s">
        <v>641</v>
      </c>
      <c r="C437" s="307" t="s">
        <v>623</v>
      </c>
      <c r="D437" s="302">
        <v>139.80902</v>
      </c>
      <c r="E437" s="302">
        <v>0</v>
      </c>
      <c r="F437" s="303">
        <v>0</v>
      </c>
    </row>
    <row r="438" spans="1:6" ht="24" x14ac:dyDescent="0.2">
      <c r="A438" s="306" t="s">
        <v>1033</v>
      </c>
      <c r="B438" s="307" t="s">
        <v>641</v>
      </c>
      <c r="C438" s="307" t="s">
        <v>607</v>
      </c>
      <c r="D438" s="302">
        <v>200</v>
      </c>
      <c r="E438" s="302">
        <v>0</v>
      </c>
      <c r="F438" s="303">
        <v>0</v>
      </c>
    </row>
    <row r="439" spans="1:6" ht="24" x14ac:dyDescent="0.2">
      <c r="A439" s="306" t="s">
        <v>1033</v>
      </c>
      <c r="B439" s="307" t="s">
        <v>641</v>
      </c>
      <c r="C439" s="307" t="s">
        <v>556</v>
      </c>
      <c r="D439" s="302">
        <v>9300</v>
      </c>
      <c r="E439" s="302">
        <v>0</v>
      </c>
      <c r="F439" s="303">
        <v>0</v>
      </c>
    </row>
    <row r="440" spans="1:6" ht="48" x14ac:dyDescent="0.2">
      <c r="A440" s="304" t="s">
        <v>1034</v>
      </c>
      <c r="B440" s="305" t="s">
        <v>613</v>
      </c>
      <c r="C440" s="305"/>
      <c r="D440" s="302">
        <v>0</v>
      </c>
      <c r="E440" s="302">
        <v>0</v>
      </c>
      <c r="F440" s="303">
        <v>37567.959179999998</v>
      </c>
    </row>
    <row r="441" spans="1:6" ht="48" x14ac:dyDescent="0.2">
      <c r="A441" s="306" t="s">
        <v>1034</v>
      </c>
      <c r="B441" s="307" t="s">
        <v>613</v>
      </c>
      <c r="C441" s="307" t="s">
        <v>607</v>
      </c>
      <c r="D441" s="302">
        <v>0</v>
      </c>
      <c r="E441" s="302">
        <v>0</v>
      </c>
      <c r="F441" s="303">
        <v>37567.959179999998</v>
      </c>
    </row>
    <row r="442" spans="1:6" ht="24" x14ac:dyDescent="0.2">
      <c r="A442" s="304" t="s">
        <v>1035</v>
      </c>
      <c r="B442" s="305" t="s">
        <v>640</v>
      </c>
      <c r="C442" s="305"/>
      <c r="D442" s="302">
        <v>11018.001819999999</v>
      </c>
      <c r="E442" s="302">
        <v>0</v>
      </c>
      <c r="F442" s="303">
        <v>0</v>
      </c>
    </row>
    <row r="443" spans="1:6" ht="24" x14ac:dyDescent="0.2">
      <c r="A443" s="306" t="s">
        <v>1035</v>
      </c>
      <c r="B443" s="307" t="s">
        <v>640</v>
      </c>
      <c r="C443" s="307" t="s">
        <v>428</v>
      </c>
      <c r="D443" s="302">
        <v>11018.001819999999</v>
      </c>
      <c r="E443" s="302">
        <v>0</v>
      </c>
      <c r="F443" s="303">
        <v>0</v>
      </c>
    </row>
    <row r="444" spans="1:6" ht="24" x14ac:dyDescent="0.2">
      <c r="A444" s="304" t="s">
        <v>1036</v>
      </c>
      <c r="B444" s="305" t="s">
        <v>642</v>
      </c>
      <c r="C444" s="305"/>
      <c r="D444" s="302">
        <v>173877.78468000001</v>
      </c>
      <c r="E444" s="302">
        <v>0</v>
      </c>
      <c r="F444" s="303">
        <v>0</v>
      </c>
    </row>
    <row r="445" spans="1:6" ht="24" x14ac:dyDescent="0.2">
      <c r="A445" s="306" t="s">
        <v>1036</v>
      </c>
      <c r="B445" s="307" t="s">
        <v>642</v>
      </c>
      <c r="C445" s="307" t="s">
        <v>607</v>
      </c>
      <c r="D445" s="302">
        <v>1710.8007600000001</v>
      </c>
      <c r="E445" s="302">
        <v>0</v>
      </c>
      <c r="F445" s="303">
        <v>0</v>
      </c>
    </row>
    <row r="446" spans="1:6" ht="24" x14ac:dyDescent="0.2">
      <c r="A446" s="306" t="s">
        <v>1036</v>
      </c>
      <c r="B446" s="307" t="s">
        <v>642</v>
      </c>
      <c r="C446" s="307" t="s">
        <v>556</v>
      </c>
      <c r="D446" s="302">
        <v>172166.98392</v>
      </c>
      <c r="E446" s="302">
        <v>0</v>
      </c>
      <c r="F446" s="303">
        <v>0</v>
      </c>
    </row>
    <row r="447" spans="1:6" ht="13.5" thickBot="1" x14ac:dyDescent="0.25">
      <c r="A447" s="288" t="s">
        <v>457</v>
      </c>
      <c r="B447" s="289" t="s">
        <v>458</v>
      </c>
      <c r="C447" s="289"/>
      <c r="D447" s="290">
        <v>3052.7939999999999</v>
      </c>
      <c r="E447" s="290">
        <v>488.7</v>
      </c>
      <c r="F447" s="291">
        <v>488.7</v>
      </c>
    </row>
    <row r="448" spans="1:6" ht="24" x14ac:dyDescent="0.2">
      <c r="A448" s="292" t="s">
        <v>512</v>
      </c>
      <c r="B448" s="293" t="s">
        <v>513</v>
      </c>
      <c r="C448" s="293"/>
      <c r="D448" s="294">
        <v>2938.5</v>
      </c>
      <c r="E448" s="294">
        <v>484.7</v>
      </c>
      <c r="F448" s="295">
        <v>484.7</v>
      </c>
    </row>
    <row r="449" spans="1:6" ht="36" x14ac:dyDescent="0.2">
      <c r="A449" s="300" t="s">
        <v>514</v>
      </c>
      <c r="B449" s="301" t="s">
        <v>515</v>
      </c>
      <c r="C449" s="301"/>
      <c r="D449" s="302">
        <v>69.733999999999995</v>
      </c>
      <c r="E449" s="302">
        <v>1</v>
      </c>
      <c r="F449" s="303">
        <v>1</v>
      </c>
    </row>
    <row r="450" spans="1:6" x14ac:dyDescent="0.2">
      <c r="A450" s="304" t="s">
        <v>1037</v>
      </c>
      <c r="B450" s="305" t="s">
        <v>517</v>
      </c>
      <c r="C450" s="305"/>
      <c r="D450" s="302">
        <v>33.045999999999999</v>
      </c>
      <c r="E450" s="302">
        <v>0</v>
      </c>
      <c r="F450" s="303">
        <v>0</v>
      </c>
    </row>
    <row r="451" spans="1:6" x14ac:dyDescent="0.2">
      <c r="A451" s="306" t="s">
        <v>1037</v>
      </c>
      <c r="B451" s="307" t="s">
        <v>517</v>
      </c>
      <c r="C451" s="307" t="s">
        <v>428</v>
      </c>
      <c r="D451" s="302">
        <v>33.045999999999999</v>
      </c>
      <c r="E451" s="302">
        <v>0</v>
      </c>
      <c r="F451" s="303">
        <v>0</v>
      </c>
    </row>
    <row r="452" spans="1:6" ht="24" x14ac:dyDescent="0.2">
      <c r="A452" s="304" t="s">
        <v>1038</v>
      </c>
      <c r="B452" s="305" t="s">
        <v>516</v>
      </c>
      <c r="C452" s="305"/>
      <c r="D452" s="302">
        <v>19.734000000000002</v>
      </c>
      <c r="E452" s="302">
        <v>1</v>
      </c>
      <c r="F452" s="303">
        <v>1</v>
      </c>
    </row>
    <row r="453" spans="1:6" ht="24" x14ac:dyDescent="0.2">
      <c r="A453" s="306" t="s">
        <v>1038</v>
      </c>
      <c r="B453" s="307" t="s">
        <v>516</v>
      </c>
      <c r="C453" s="307" t="s">
        <v>428</v>
      </c>
      <c r="D453" s="302">
        <v>19.734000000000002</v>
      </c>
      <c r="E453" s="302">
        <v>1</v>
      </c>
      <c r="F453" s="303">
        <v>1</v>
      </c>
    </row>
    <row r="454" spans="1:6" x14ac:dyDescent="0.2">
      <c r="A454" s="304" t="s">
        <v>1037</v>
      </c>
      <c r="B454" s="305" t="s">
        <v>1134</v>
      </c>
      <c r="C454" s="305"/>
      <c r="D454" s="302">
        <v>16.954000000000001</v>
      </c>
      <c r="E454" s="302">
        <v>0</v>
      </c>
      <c r="F454" s="303">
        <v>0</v>
      </c>
    </row>
    <row r="455" spans="1:6" x14ac:dyDescent="0.2">
      <c r="A455" s="306" t="s">
        <v>1037</v>
      </c>
      <c r="B455" s="307" t="s">
        <v>1134</v>
      </c>
      <c r="C455" s="307" t="s">
        <v>428</v>
      </c>
      <c r="D455" s="302">
        <v>16.954000000000001</v>
      </c>
      <c r="E455" s="302">
        <v>0</v>
      </c>
      <c r="F455" s="303">
        <v>0</v>
      </c>
    </row>
    <row r="456" spans="1:6" x14ac:dyDescent="0.2">
      <c r="A456" s="300" t="s">
        <v>518</v>
      </c>
      <c r="B456" s="301" t="s">
        <v>519</v>
      </c>
      <c r="C456" s="301"/>
      <c r="D456" s="302">
        <v>2868.7660000000001</v>
      </c>
      <c r="E456" s="302">
        <v>483.7</v>
      </c>
      <c r="F456" s="303">
        <v>483.7</v>
      </c>
    </row>
    <row r="457" spans="1:6" ht="24" x14ac:dyDescent="0.2">
      <c r="A457" s="304" t="s">
        <v>1039</v>
      </c>
      <c r="B457" s="305" t="s">
        <v>521</v>
      </c>
      <c r="C457" s="305"/>
      <c r="D457" s="302">
        <v>1491.9690000000001</v>
      </c>
      <c r="E457" s="302">
        <v>0</v>
      </c>
      <c r="F457" s="303">
        <v>0</v>
      </c>
    </row>
    <row r="458" spans="1:6" ht="24" x14ac:dyDescent="0.2">
      <c r="A458" s="306" t="s">
        <v>1039</v>
      </c>
      <c r="B458" s="307" t="s">
        <v>521</v>
      </c>
      <c r="C458" s="307" t="s">
        <v>428</v>
      </c>
      <c r="D458" s="302">
        <v>1491.9690000000001</v>
      </c>
      <c r="E458" s="302">
        <v>0</v>
      </c>
      <c r="F458" s="303">
        <v>0</v>
      </c>
    </row>
    <row r="459" spans="1:6" ht="36" x14ac:dyDescent="0.2">
      <c r="A459" s="304" t="s">
        <v>1040</v>
      </c>
      <c r="B459" s="305" t="s">
        <v>522</v>
      </c>
      <c r="C459" s="305"/>
      <c r="D459" s="302">
        <v>893.09699999999998</v>
      </c>
      <c r="E459" s="302">
        <v>0</v>
      </c>
      <c r="F459" s="303">
        <v>0</v>
      </c>
    </row>
    <row r="460" spans="1:6" ht="36" x14ac:dyDescent="0.2">
      <c r="A460" s="306" t="s">
        <v>1040</v>
      </c>
      <c r="B460" s="307" t="s">
        <v>522</v>
      </c>
      <c r="C460" s="307" t="s">
        <v>428</v>
      </c>
      <c r="D460" s="302">
        <v>893.09699999999998</v>
      </c>
      <c r="E460" s="302">
        <v>0</v>
      </c>
      <c r="F460" s="303">
        <v>0</v>
      </c>
    </row>
    <row r="461" spans="1:6" x14ac:dyDescent="0.2">
      <c r="A461" s="304" t="s">
        <v>1041</v>
      </c>
      <c r="B461" s="305" t="s">
        <v>520</v>
      </c>
      <c r="C461" s="305"/>
      <c r="D461" s="302">
        <v>483.7</v>
      </c>
      <c r="E461" s="302">
        <v>483.7</v>
      </c>
      <c r="F461" s="303">
        <v>483.7</v>
      </c>
    </row>
    <row r="462" spans="1:6" x14ac:dyDescent="0.2">
      <c r="A462" s="306" t="s">
        <v>1041</v>
      </c>
      <c r="B462" s="307" t="s">
        <v>520</v>
      </c>
      <c r="C462" s="307" t="s">
        <v>428</v>
      </c>
      <c r="D462" s="302">
        <v>483.7</v>
      </c>
      <c r="E462" s="302">
        <v>483.7</v>
      </c>
      <c r="F462" s="303">
        <v>483.7</v>
      </c>
    </row>
    <row r="463" spans="1:6" x14ac:dyDescent="0.2">
      <c r="A463" s="292" t="s">
        <v>523</v>
      </c>
      <c r="B463" s="293" t="s">
        <v>524</v>
      </c>
      <c r="C463" s="293"/>
      <c r="D463" s="294">
        <v>83.644000000000005</v>
      </c>
      <c r="E463" s="294">
        <v>2</v>
      </c>
      <c r="F463" s="295">
        <v>2</v>
      </c>
    </row>
    <row r="464" spans="1:6" x14ac:dyDescent="0.2">
      <c r="A464" s="300" t="s">
        <v>525</v>
      </c>
      <c r="B464" s="301" t="s">
        <v>526</v>
      </c>
      <c r="C464" s="301"/>
      <c r="D464" s="302">
        <v>73.644000000000005</v>
      </c>
      <c r="E464" s="302">
        <v>1</v>
      </c>
      <c r="F464" s="303">
        <v>1</v>
      </c>
    </row>
    <row r="465" spans="1:6" x14ac:dyDescent="0.2">
      <c r="A465" s="304" t="s">
        <v>994</v>
      </c>
      <c r="B465" s="305" t="s">
        <v>712</v>
      </c>
      <c r="C465" s="305"/>
      <c r="D465" s="302">
        <v>71.183999999999997</v>
      </c>
      <c r="E465" s="302">
        <v>0</v>
      </c>
      <c r="F465" s="303">
        <v>0</v>
      </c>
    </row>
    <row r="466" spans="1:6" x14ac:dyDescent="0.2">
      <c r="A466" s="306" t="s">
        <v>994</v>
      </c>
      <c r="B466" s="307" t="s">
        <v>712</v>
      </c>
      <c r="C466" s="307" t="s">
        <v>428</v>
      </c>
      <c r="D466" s="302">
        <v>71.183999999999997</v>
      </c>
      <c r="E466" s="302">
        <v>0</v>
      </c>
      <c r="F466" s="303">
        <v>0</v>
      </c>
    </row>
    <row r="467" spans="1:6" ht="24" x14ac:dyDescent="0.2">
      <c r="A467" s="304" t="s">
        <v>1210</v>
      </c>
      <c r="B467" s="305" t="s">
        <v>527</v>
      </c>
      <c r="C467" s="305"/>
      <c r="D467" s="302">
        <v>2.46</v>
      </c>
      <c r="E467" s="302">
        <v>1</v>
      </c>
      <c r="F467" s="303">
        <v>1</v>
      </c>
    </row>
    <row r="468" spans="1:6" ht="24" x14ac:dyDescent="0.2">
      <c r="A468" s="306" t="s">
        <v>1210</v>
      </c>
      <c r="B468" s="307" t="s">
        <v>527</v>
      </c>
      <c r="C468" s="307" t="s">
        <v>428</v>
      </c>
      <c r="D468" s="302">
        <v>2.46</v>
      </c>
      <c r="E468" s="302">
        <v>1</v>
      </c>
      <c r="F468" s="303">
        <v>1</v>
      </c>
    </row>
    <row r="469" spans="1:6" ht="36" x14ac:dyDescent="0.2">
      <c r="A469" s="300" t="s">
        <v>528</v>
      </c>
      <c r="B469" s="301" t="s">
        <v>529</v>
      </c>
      <c r="C469" s="301"/>
      <c r="D469" s="302">
        <v>10</v>
      </c>
      <c r="E469" s="302">
        <v>1</v>
      </c>
      <c r="F469" s="303">
        <v>1</v>
      </c>
    </row>
    <row r="470" spans="1:6" ht="24" x14ac:dyDescent="0.2">
      <c r="A470" s="304" t="s">
        <v>1042</v>
      </c>
      <c r="B470" s="305" t="s">
        <v>530</v>
      </c>
      <c r="C470" s="305"/>
      <c r="D470" s="302">
        <v>10</v>
      </c>
      <c r="E470" s="302">
        <v>1</v>
      </c>
      <c r="F470" s="303">
        <v>1</v>
      </c>
    </row>
    <row r="471" spans="1:6" ht="24" x14ac:dyDescent="0.2">
      <c r="A471" s="306" t="s">
        <v>1042</v>
      </c>
      <c r="B471" s="307" t="s">
        <v>530</v>
      </c>
      <c r="C471" s="307" t="s">
        <v>428</v>
      </c>
      <c r="D471" s="302">
        <v>10</v>
      </c>
      <c r="E471" s="302">
        <v>1</v>
      </c>
      <c r="F471" s="303">
        <v>1</v>
      </c>
    </row>
    <row r="472" spans="1:6" ht="36" x14ac:dyDescent="0.2">
      <c r="A472" s="292" t="s">
        <v>1133</v>
      </c>
      <c r="B472" s="293" t="s">
        <v>459</v>
      </c>
      <c r="C472" s="293"/>
      <c r="D472" s="294">
        <v>1</v>
      </c>
      <c r="E472" s="294">
        <v>1</v>
      </c>
      <c r="F472" s="295">
        <v>1</v>
      </c>
    </row>
    <row r="473" spans="1:6" ht="24" x14ac:dyDescent="0.2">
      <c r="A473" s="300" t="s">
        <v>460</v>
      </c>
      <c r="B473" s="301" t="s">
        <v>461</v>
      </c>
      <c r="C473" s="301"/>
      <c r="D473" s="302">
        <v>1</v>
      </c>
      <c r="E473" s="302">
        <v>1</v>
      </c>
      <c r="F473" s="303">
        <v>1</v>
      </c>
    </row>
    <row r="474" spans="1:6" ht="24" x14ac:dyDescent="0.2">
      <c r="A474" s="304" t="s">
        <v>1043</v>
      </c>
      <c r="B474" s="305" t="s">
        <v>462</v>
      </c>
      <c r="C474" s="305"/>
      <c r="D474" s="302">
        <v>1</v>
      </c>
      <c r="E474" s="302">
        <v>1</v>
      </c>
      <c r="F474" s="303">
        <v>1</v>
      </c>
    </row>
    <row r="475" spans="1:6" ht="24" x14ac:dyDescent="0.2">
      <c r="A475" s="306" t="s">
        <v>1043</v>
      </c>
      <c r="B475" s="307" t="s">
        <v>462</v>
      </c>
      <c r="C475" s="307" t="s">
        <v>428</v>
      </c>
      <c r="D475" s="302">
        <v>1</v>
      </c>
      <c r="E475" s="302">
        <v>1</v>
      </c>
      <c r="F475" s="303">
        <v>1</v>
      </c>
    </row>
    <row r="476" spans="1:6" ht="36" x14ac:dyDescent="0.2">
      <c r="A476" s="292" t="s">
        <v>1136</v>
      </c>
      <c r="B476" s="293" t="s">
        <v>531</v>
      </c>
      <c r="C476" s="293"/>
      <c r="D476" s="294">
        <v>29.65</v>
      </c>
      <c r="E476" s="294">
        <v>1</v>
      </c>
      <c r="F476" s="295">
        <v>1</v>
      </c>
    </row>
    <row r="477" spans="1:6" ht="36" x14ac:dyDescent="0.2">
      <c r="A477" s="300" t="s">
        <v>532</v>
      </c>
      <c r="B477" s="301" t="s">
        <v>533</v>
      </c>
      <c r="C477" s="301"/>
      <c r="D477" s="302">
        <v>29.65</v>
      </c>
      <c r="E477" s="302">
        <v>1</v>
      </c>
      <c r="F477" s="303">
        <v>1</v>
      </c>
    </row>
    <row r="478" spans="1:6" ht="24" x14ac:dyDescent="0.2">
      <c r="A478" s="304" t="s">
        <v>1044</v>
      </c>
      <c r="B478" s="305" t="s">
        <v>534</v>
      </c>
      <c r="C478" s="305"/>
      <c r="D478" s="302">
        <v>29.65</v>
      </c>
      <c r="E478" s="302">
        <v>1</v>
      </c>
      <c r="F478" s="303">
        <v>1</v>
      </c>
    </row>
    <row r="479" spans="1:6" ht="24" x14ac:dyDescent="0.2">
      <c r="A479" s="306" t="s">
        <v>1044</v>
      </c>
      <c r="B479" s="307" t="s">
        <v>534</v>
      </c>
      <c r="C479" s="307" t="s">
        <v>428</v>
      </c>
      <c r="D479" s="302">
        <v>29.65</v>
      </c>
      <c r="E479" s="302">
        <v>1</v>
      </c>
      <c r="F479" s="303">
        <v>1</v>
      </c>
    </row>
    <row r="480" spans="1:6" ht="24.75" thickBot="1" x14ac:dyDescent="0.25">
      <c r="A480" s="288" t="s">
        <v>549</v>
      </c>
      <c r="B480" s="289" t="s">
        <v>550</v>
      </c>
      <c r="C480" s="289"/>
      <c r="D480" s="290">
        <v>292106.23102000001</v>
      </c>
      <c r="E480" s="290">
        <v>134050.90062999999</v>
      </c>
      <c r="F480" s="291">
        <v>246466.15581</v>
      </c>
    </row>
    <row r="481" spans="1:6" ht="24" x14ac:dyDescent="0.2">
      <c r="A481" s="292" t="s">
        <v>614</v>
      </c>
      <c r="B481" s="293" t="s">
        <v>615</v>
      </c>
      <c r="C481" s="293"/>
      <c r="D481" s="294">
        <v>176126.71171999999</v>
      </c>
      <c r="E481" s="294">
        <v>36103.950089999998</v>
      </c>
      <c r="F481" s="295">
        <v>135570.85008999999</v>
      </c>
    </row>
    <row r="482" spans="1:6" ht="24" x14ac:dyDescent="0.2">
      <c r="A482" s="296" t="s">
        <v>614</v>
      </c>
      <c r="B482" s="297" t="s">
        <v>615</v>
      </c>
      <c r="C482" s="297"/>
      <c r="D482" s="298">
        <v>176126.71171999999</v>
      </c>
      <c r="E482" s="298">
        <v>36103.950089999998</v>
      </c>
      <c r="F482" s="299">
        <v>36104.950089999998</v>
      </c>
    </row>
    <row r="483" spans="1:6" ht="24" x14ac:dyDescent="0.2">
      <c r="A483" s="300" t="s">
        <v>616</v>
      </c>
      <c r="B483" s="301" t="s">
        <v>617</v>
      </c>
      <c r="C483" s="301"/>
      <c r="D483" s="302">
        <v>43.124780000000001</v>
      </c>
      <c r="E483" s="302">
        <v>53</v>
      </c>
      <c r="F483" s="303">
        <v>53</v>
      </c>
    </row>
    <row r="484" spans="1:6" ht="24" x14ac:dyDescent="0.2">
      <c r="A484" s="304" t="s">
        <v>1045</v>
      </c>
      <c r="B484" s="305" t="s">
        <v>619</v>
      </c>
      <c r="C484" s="305"/>
      <c r="D484" s="302">
        <v>4.8</v>
      </c>
      <c r="E484" s="302">
        <v>3</v>
      </c>
      <c r="F484" s="303">
        <v>3</v>
      </c>
    </row>
    <row r="485" spans="1:6" ht="24" x14ac:dyDescent="0.2">
      <c r="A485" s="306" t="s">
        <v>1045</v>
      </c>
      <c r="B485" s="307" t="s">
        <v>619</v>
      </c>
      <c r="C485" s="307" t="s">
        <v>428</v>
      </c>
      <c r="D485" s="302">
        <v>4.8</v>
      </c>
      <c r="E485" s="302">
        <v>3</v>
      </c>
      <c r="F485" s="303">
        <v>3</v>
      </c>
    </row>
    <row r="486" spans="1:6" ht="24" x14ac:dyDescent="0.2">
      <c r="A486" s="304" t="s">
        <v>1046</v>
      </c>
      <c r="B486" s="305" t="s">
        <v>618</v>
      </c>
      <c r="C486" s="305"/>
      <c r="D486" s="302">
        <v>38.324779999999997</v>
      </c>
      <c r="E486" s="302">
        <v>50</v>
      </c>
      <c r="F486" s="303">
        <v>50</v>
      </c>
    </row>
    <row r="487" spans="1:6" ht="24" x14ac:dyDescent="0.2">
      <c r="A487" s="306" t="s">
        <v>1046</v>
      </c>
      <c r="B487" s="307" t="s">
        <v>618</v>
      </c>
      <c r="C487" s="307" t="s">
        <v>428</v>
      </c>
      <c r="D487" s="302">
        <v>38.324779999999997</v>
      </c>
      <c r="E487" s="302">
        <v>50</v>
      </c>
      <c r="F487" s="303">
        <v>50</v>
      </c>
    </row>
    <row r="488" spans="1:6" ht="36" x14ac:dyDescent="0.2">
      <c r="A488" s="300" t="s">
        <v>626</v>
      </c>
      <c r="B488" s="301" t="s">
        <v>627</v>
      </c>
      <c r="C488" s="301"/>
      <c r="D488" s="302">
        <v>60721.539989999997</v>
      </c>
      <c r="E488" s="302">
        <v>35600.6</v>
      </c>
      <c r="F488" s="303">
        <v>35602.6</v>
      </c>
    </row>
    <row r="489" spans="1:6" ht="24" x14ac:dyDescent="0.2">
      <c r="A489" s="304" t="s">
        <v>1047</v>
      </c>
      <c r="B489" s="305" t="s">
        <v>628</v>
      </c>
      <c r="C489" s="305"/>
      <c r="D489" s="302">
        <v>1000</v>
      </c>
      <c r="E489" s="302">
        <v>5000</v>
      </c>
      <c r="F489" s="303">
        <v>11000</v>
      </c>
    </row>
    <row r="490" spans="1:6" ht="24" x14ac:dyDescent="0.2">
      <c r="A490" s="306" t="s">
        <v>1047</v>
      </c>
      <c r="B490" s="307" t="s">
        <v>628</v>
      </c>
      <c r="C490" s="307" t="s">
        <v>623</v>
      </c>
      <c r="D490" s="302">
        <v>1000</v>
      </c>
      <c r="E490" s="302">
        <v>5000</v>
      </c>
      <c r="F490" s="303">
        <v>11000</v>
      </c>
    </row>
    <row r="491" spans="1:6" ht="24" x14ac:dyDescent="0.2">
      <c r="A491" s="304" t="s">
        <v>1048</v>
      </c>
      <c r="B491" s="305" t="s">
        <v>629</v>
      </c>
      <c r="C491" s="305"/>
      <c r="D491" s="302">
        <v>26250</v>
      </c>
      <c r="E491" s="302">
        <v>20550</v>
      </c>
      <c r="F491" s="303">
        <v>24600</v>
      </c>
    </row>
    <row r="492" spans="1:6" ht="24" x14ac:dyDescent="0.2">
      <c r="A492" s="306" t="s">
        <v>1048</v>
      </c>
      <c r="B492" s="307" t="s">
        <v>629</v>
      </c>
      <c r="C492" s="307" t="s">
        <v>623</v>
      </c>
      <c r="D492" s="302">
        <v>26000</v>
      </c>
      <c r="E492" s="302">
        <v>20550</v>
      </c>
      <c r="F492" s="303">
        <v>24600</v>
      </c>
    </row>
    <row r="493" spans="1:6" ht="24" x14ac:dyDescent="0.2">
      <c r="A493" s="306" t="s">
        <v>1048</v>
      </c>
      <c r="B493" s="307" t="s">
        <v>629</v>
      </c>
      <c r="C493" s="307" t="s">
        <v>428</v>
      </c>
      <c r="D493" s="302">
        <v>250</v>
      </c>
      <c r="E493" s="302">
        <v>0</v>
      </c>
      <c r="F493" s="303">
        <v>0</v>
      </c>
    </row>
    <row r="494" spans="1:6" x14ac:dyDescent="0.2">
      <c r="A494" s="304" t="s">
        <v>1049</v>
      </c>
      <c r="B494" s="305" t="s">
        <v>631</v>
      </c>
      <c r="C494" s="305"/>
      <c r="D494" s="302">
        <v>166.62252000000001</v>
      </c>
      <c r="E494" s="302">
        <v>2.6</v>
      </c>
      <c r="F494" s="303">
        <v>1.6</v>
      </c>
    </row>
    <row r="495" spans="1:6" x14ac:dyDescent="0.2">
      <c r="A495" s="306" t="s">
        <v>1049</v>
      </c>
      <c r="B495" s="307" t="s">
        <v>631</v>
      </c>
      <c r="C495" s="307" t="s">
        <v>428</v>
      </c>
      <c r="D495" s="302">
        <v>15</v>
      </c>
      <c r="E495" s="302">
        <v>2.6</v>
      </c>
      <c r="F495" s="303">
        <v>1.6</v>
      </c>
    </row>
    <row r="496" spans="1:6" x14ac:dyDescent="0.2">
      <c r="A496" s="306" t="s">
        <v>1049</v>
      </c>
      <c r="B496" s="307" t="s">
        <v>631</v>
      </c>
      <c r="C496" s="307" t="s">
        <v>607</v>
      </c>
      <c r="D496" s="302">
        <v>151.62252000000001</v>
      </c>
      <c r="E496" s="302">
        <v>0</v>
      </c>
      <c r="F496" s="303">
        <v>0</v>
      </c>
    </row>
    <row r="497" spans="1:6" x14ac:dyDescent="0.2">
      <c r="A497" s="304" t="s">
        <v>1050</v>
      </c>
      <c r="B497" s="305" t="s">
        <v>632</v>
      </c>
      <c r="C497" s="305"/>
      <c r="D497" s="302">
        <v>33228.392220000002</v>
      </c>
      <c r="E497" s="302">
        <v>10047</v>
      </c>
      <c r="F497" s="303">
        <v>0</v>
      </c>
    </row>
    <row r="498" spans="1:6" x14ac:dyDescent="0.2">
      <c r="A498" s="306" t="s">
        <v>1050</v>
      </c>
      <c r="B498" s="307" t="s">
        <v>632</v>
      </c>
      <c r="C498" s="307" t="s">
        <v>607</v>
      </c>
      <c r="D498" s="302">
        <v>33228.392220000002</v>
      </c>
      <c r="E498" s="302">
        <v>10047</v>
      </c>
      <c r="F498" s="303">
        <v>0</v>
      </c>
    </row>
    <row r="499" spans="1:6" ht="24" x14ac:dyDescent="0.2">
      <c r="A499" s="304" t="s">
        <v>1048</v>
      </c>
      <c r="B499" s="305" t="s">
        <v>630</v>
      </c>
      <c r="C499" s="305"/>
      <c r="D499" s="302">
        <v>76.52525</v>
      </c>
      <c r="E499" s="302">
        <v>1</v>
      </c>
      <c r="F499" s="303">
        <v>1</v>
      </c>
    </row>
    <row r="500" spans="1:6" ht="24" x14ac:dyDescent="0.2">
      <c r="A500" s="306" t="s">
        <v>1048</v>
      </c>
      <c r="B500" s="307" t="s">
        <v>630</v>
      </c>
      <c r="C500" s="307" t="s">
        <v>623</v>
      </c>
      <c r="D500" s="302">
        <v>74</v>
      </c>
      <c r="E500" s="302">
        <v>1</v>
      </c>
      <c r="F500" s="303">
        <v>1</v>
      </c>
    </row>
    <row r="501" spans="1:6" ht="24" x14ac:dyDescent="0.2">
      <c r="A501" s="306" t="s">
        <v>1048</v>
      </c>
      <c r="B501" s="307" t="s">
        <v>630</v>
      </c>
      <c r="C501" s="307" t="s">
        <v>428</v>
      </c>
      <c r="D501" s="302">
        <v>2.5252500000000002</v>
      </c>
      <c r="E501" s="302">
        <v>0</v>
      </c>
      <c r="F501" s="303">
        <v>0</v>
      </c>
    </row>
    <row r="502" spans="1:6" x14ac:dyDescent="0.2">
      <c r="A502" s="300" t="s">
        <v>633</v>
      </c>
      <c r="B502" s="301" t="s">
        <v>634</v>
      </c>
      <c r="C502" s="301"/>
      <c r="D502" s="302">
        <v>249.85686000000001</v>
      </c>
      <c r="E502" s="302">
        <v>256.39999999999998</v>
      </c>
      <c r="F502" s="303">
        <v>256.39999999999998</v>
      </c>
    </row>
    <row r="503" spans="1:6" x14ac:dyDescent="0.2">
      <c r="A503" s="304" t="s">
        <v>1049</v>
      </c>
      <c r="B503" s="305" t="s">
        <v>635</v>
      </c>
      <c r="C503" s="305"/>
      <c r="D503" s="302">
        <v>249.85686000000001</v>
      </c>
      <c r="E503" s="302">
        <v>256.39999999999998</v>
      </c>
      <c r="F503" s="303">
        <v>256.39999999999998</v>
      </c>
    </row>
    <row r="504" spans="1:6" x14ac:dyDescent="0.2">
      <c r="A504" s="306" t="s">
        <v>1049</v>
      </c>
      <c r="B504" s="307" t="s">
        <v>635</v>
      </c>
      <c r="C504" s="307" t="s">
        <v>428</v>
      </c>
      <c r="D504" s="302">
        <v>249.85686000000001</v>
      </c>
      <c r="E504" s="302">
        <v>256.39999999999998</v>
      </c>
      <c r="F504" s="303">
        <v>256.39999999999998</v>
      </c>
    </row>
    <row r="505" spans="1:6" x14ac:dyDescent="0.2">
      <c r="A505" s="300" t="s">
        <v>636</v>
      </c>
      <c r="B505" s="301" t="s">
        <v>637</v>
      </c>
      <c r="C505" s="301"/>
      <c r="D505" s="302">
        <v>114916.24</v>
      </c>
      <c r="E505" s="302">
        <v>0</v>
      </c>
      <c r="F505" s="303">
        <v>0</v>
      </c>
    </row>
    <row r="506" spans="1:6" ht="24" x14ac:dyDescent="0.2">
      <c r="A506" s="304" t="s">
        <v>1051</v>
      </c>
      <c r="B506" s="305" t="s">
        <v>638</v>
      </c>
      <c r="C506" s="305"/>
      <c r="D506" s="302">
        <v>114904.74800000001</v>
      </c>
      <c r="E506" s="302">
        <v>0</v>
      </c>
      <c r="F506" s="303">
        <v>0</v>
      </c>
    </row>
    <row r="507" spans="1:6" ht="24" x14ac:dyDescent="0.2">
      <c r="A507" s="306" t="s">
        <v>1051</v>
      </c>
      <c r="B507" s="307" t="s">
        <v>638</v>
      </c>
      <c r="C507" s="307" t="s">
        <v>607</v>
      </c>
      <c r="D507" s="302">
        <v>114904.74800000001</v>
      </c>
      <c r="E507" s="302">
        <v>0</v>
      </c>
      <c r="F507" s="303">
        <v>0</v>
      </c>
    </row>
    <row r="508" spans="1:6" x14ac:dyDescent="0.2">
      <c r="A508" s="304" t="s">
        <v>1052</v>
      </c>
      <c r="B508" s="305" t="s">
        <v>639</v>
      </c>
      <c r="C508" s="305"/>
      <c r="D508" s="302">
        <v>11.492000000000001</v>
      </c>
      <c r="E508" s="302">
        <v>0</v>
      </c>
      <c r="F508" s="303">
        <v>0</v>
      </c>
    </row>
    <row r="509" spans="1:6" x14ac:dyDescent="0.2">
      <c r="A509" s="306" t="s">
        <v>1052</v>
      </c>
      <c r="B509" s="307" t="s">
        <v>639</v>
      </c>
      <c r="C509" s="307" t="s">
        <v>607</v>
      </c>
      <c r="D509" s="302">
        <v>11.492000000000001</v>
      </c>
      <c r="E509" s="302">
        <v>0</v>
      </c>
      <c r="F509" s="303">
        <v>0</v>
      </c>
    </row>
    <row r="510" spans="1:6" ht="36" x14ac:dyDescent="0.2">
      <c r="A510" s="300" t="s">
        <v>668</v>
      </c>
      <c r="B510" s="301" t="s">
        <v>669</v>
      </c>
      <c r="C510" s="301"/>
      <c r="D510" s="302">
        <v>192.95008999999999</v>
      </c>
      <c r="E510" s="302">
        <v>192.95008999999999</v>
      </c>
      <c r="F510" s="303">
        <v>192.95008999999999</v>
      </c>
    </row>
    <row r="511" spans="1:6" ht="36" x14ac:dyDescent="0.2">
      <c r="A511" s="304" t="s">
        <v>1053</v>
      </c>
      <c r="B511" s="305" t="s">
        <v>670</v>
      </c>
      <c r="C511" s="305"/>
      <c r="D511" s="302">
        <v>192.95008999999999</v>
      </c>
      <c r="E511" s="302">
        <v>192.95008999999999</v>
      </c>
      <c r="F511" s="303">
        <v>192.95008999999999</v>
      </c>
    </row>
    <row r="512" spans="1:6" ht="36" x14ac:dyDescent="0.2">
      <c r="A512" s="306" t="s">
        <v>1053</v>
      </c>
      <c r="B512" s="307" t="s">
        <v>670</v>
      </c>
      <c r="C512" s="307" t="s">
        <v>403</v>
      </c>
      <c r="D512" s="302">
        <v>148.196</v>
      </c>
      <c r="E512" s="302">
        <v>148.196</v>
      </c>
      <c r="F512" s="303">
        <v>148.196</v>
      </c>
    </row>
    <row r="513" spans="1:6" ht="36" x14ac:dyDescent="0.2">
      <c r="A513" s="306" t="s">
        <v>1053</v>
      </c>
      <c r="B513" s="307" t="s">
        <v>670</v>
      </c>
      <c r="C513" s="307" t="s">
        <v>408</v>
      </c>
      <c r="D513" s="302">
        <v>39.156840000000003</v>
      </c>
      <c r="E513" s="302">
        <v>44.754089999999998</v>
      </c>
      <c r="F513" s="303">
        <v>44.754089999999998</v>
      </c>
    </row>
    <row r="514" spans="1:6" ht="36" x14ac:dyDescent="0.2">
      <c r="A514" s="306" t="s">
        <v>1053</v>
      </c>
      <c r="B514" s="307" t="s">
        <v>670</v>
      </c>
      <c r="C514" s="307" t="s">
        <v>428</v>
      </c>
      <c r="D514" s="302">
        <v>5.5972499999999998</v>
      </c>
      <c r="E514" s="302">
        <v>0</v>
      </c>
      <c r="F514" s="303">
        <v>0</v>
      </c>
    </row>
    <row r="515" spans="1:6" ht="24" x14ac:dyDescent="0.2">
      <c r="A515" s="300" t="s">
        <v>620</v>
      </c>
      <c r="B515" s="301" t="s">
        <v>621</v>
      </c>
      <c r="C515" s="301"/>
      <c r="D515" s="302">
        <v>3</v>
      </c>
      <c r="E515" s="302">
        <v>1</v>
      </c>
      <c r="F515" s="303">
        <v>0</v>
      </c>
    </row>
    <row r="516" spans="1:6" x14ac:dyDescent="0.2">
      <c r="A516" s="304" t="s">
        <v>1054</v>
      </c>
      <c r="B516" s="305" t="s">
        <v>624</v>
      </c>
      <c r="C516" s="305"/>
      <c r="D516" s="302">
        <v>3</v>
      </c>
      <c r="E516" s="302">
        <v>1</v>
      </c>
      <c r="F516" s="303">
        <v>0</v>
      </c>
    </row>
    <row r="517" spans="1:6" x14ac:dyDescent="0.2">
      <c r="A517" s="306" t="s">
        <v>1054</v>
      </c>
      <c r="B517" s="307" t="s">
        <v>624</v>
      </c>
      <c r="C517" s="307" t="s">
        <v>623</v>
      </c>
      <c r="D517" s="302">
        <v>3</v>
      </c>
      <c r="E517" s="302">
        <v>1</v>
      </c>
      <c r="F517" s="303">
        <v>0</v>
      </c>
    </row>
    <row r="518" spans="1:6" x14ac:dyDescent="0.2">
      <c r="A518" s="296" t="s">
        <v>574</v>
      </c>
      <c r="B518" s="297" t="s">
        <v>1163</v>
      </c>
      <c r="C518" s="297"/>
      <c r="D518" s="298">
        <v>0</v>
      </c>
      <c r="E518" s="298">
        <v>0</v>
      </c>
      <c r="F518" s="299">
        <v>99465.9</v>
      </c>
    </row>
    <row r="519" spans="1:6" x14ac:dyDescent="0.2">
      <c r="A519" s="300" t="s">
        <v>1164</v>
      </c>
      <c r="B519" s="301" t="s">
        <v>1165</v>
      </c>
      <c r="C519" s="301"/>
      <c r="D519" s="302">
        <v>0</v>
      </c>
      <c r="E519" s="302">
        <v>0</v>
      </c>
      <c r="F519" s="303">
        <v>99465.9</v>
      </c>
    </row>
    <row r="520" spans="1:6" ht="24" x14ac:dyDescent="0.2">
      <c r="A520" s="304" t="s">
        <v>1211</v>
      </c>
      <c r="B520" s="305" t="s">
        <v>1166</v>
      </c>
      <c r="C520" s="305"/>
      <c r="D520" s="302">
        <v>0</v>
      </c>
      <c r="E520" s="302">
        <v>0</v>
      </c>
      <c r="F520" s="303">
        <v>99465.9</v>
      </c>
    </row>
    <row r="521" spans="1:6" ht="24" x14ac:dyDescent="0.2">
      <c r="A521" s="306" t="s">
        <v>1211</v>
      </c>
      <c r="B521" s="307" t="s">
        <v>1166</v>
      </c>
      <c r="C521" s="307" t="s">
        <v>623</v>
      </c>
      <c r="D521" s="302">
        <v>0</v>
      </c>
      <c r="E521" s="302">
        <v>0</v>
      </c>
      <c r="F521" s="303">
        <v>99465.9</v>
      </c>
    </row>
    <row r="522" spans="1:6" x14ac:dyDescent="0.2">
      <c r="A522" s="292" t="s">
        <v>644</v>
      </c>
      <c r="B522" s="293" t="s">
        <v>645</v>
      </c>
      <c r="C522" s="293"/>
      <c r="D522" s="294">
        <v>9889.3139900000006</v>
      </c>
      <c r="E522" s="294">
        <v>4403.9253399999998</v>
      </c>
      <c r="F522" s="295">
        <v>4311.0780199999999</v>
      </c>
    </row>
    <row r="523" spans="1:6" x14ac:dyDescent="0.2">
      <c r="A523" s="296" t="s">
        <v>644</v>
      </c>
      <c r="B523" s="297" t="s">
        <v>645</v>
      </c>
      <c r="C523" s="297"/>
      <c r="D523" s="298">
        <v>7440.8621999999996</v>
      </c>
      <c r="E523" s="298">
        <v>2074.7782400000001</v>
      </c>
      <c r="F523" s="299">
        <v>2074.7782400000001</v>
      </c>
    </row>
    <row r="524" spans="1:6" ht="24" x14ac:dyDescent="0.2">
      <c r="A524" s="300" t="s">
        <v>646</v>
      </c>
      <c r="B524" s="301" t="s">
        <v>647</v>
      </c>
      <c r="C524" s="301"/>
      <c r="D524" s="302">
        <v>534.39622999999995</v>
      </c>
      <c r="E524" s="302">
        <v>237.17823999999999</v>
      </c>
      <c r="F524" s="303">
        <v>237.17823999999999</v>
      </c>
    </row>
    <row r="525" spans="1:6" x14ac:dyDescent="0.2">
      <c r="A525" s="304" t="s">
        <v>1055</v>
      </c>
      <c r="B525" s="305" t="s">
        <v>648</v>
      </c>
      <c r="C525" s="305"/>
      <c r="D525" s="302">
        <v>534.39622999999995</v>
      </c>
      <c r="E525" s="302">
        <v>237.17823999999999</v>
      </c>
      <c r="F525" s="303">
        <v>237.17823999999999</v>
      </c>
    </row>
    <row r="526" spans="1:6" x14ac:dyDescent="0.2">
      <c r="A526" s="306" t="s">
        <v>1055</v>
      </c>
      <c r="B526" s="307" t="s">
        <v>648</v>
      </c>
      <c r="C526" s="307" t="s">
        <v>428</v>
      </c>
      <c r="D526" s="302">
        <v>534.39622999999995</v>
      </c>
      <c r="E526" s="302">
        <v>237.17823999999999</v>
      </c>
      <c r="F526" s="303">
        <v>237.17823999999999</v>
      </c>
    </row>
    <row r="527" spans="1:6" x14ac:dyDescent="0.2">
      <c r="A527" s="300" t="s">
        <v>671</v>
      </c>
      <c r="B527" s="301" t="s">
        <v>672</v>
      </c>
      <c r="C527" s="301"/>
      <c r="D527" s="302">
        <v>3891.9564700000001</v>
      </c>
      <c r="E527" s="302">
        <v>67.400000000000006</v>
      </c>
      <c r="F527" s="303">
        <v>67.400000000000006</v>
      </c>
    </row>
    <row r="528" spans="1:6" x14ac:dyDescent="0.2">
      <c r="A528" s="304" t="s">
        <v>1056</v>
      </c>
      <c r="B528" s="305" t="s">
        <v>674</v>
      </c>
      <c r="C528" s="305"/>
      <c r="D528" s="302">
        <v>67.400000000000006</v>
      </c>
      <c r="E528" s="302">
        <v>67.400000000000006</v>
      </c>
      <c r="F528" s="303">
        <v>67.400000000000006</v>
      </c>
    </row>
    <row r="529" spans="1:6" x14ac:dyDescent="0.2">
      <c r="A529" s="306" t="s">
        <v>1056</v>
      </c>
      <c r="B529" s="307" t="s">
        <v>674</v>
      </c>
      <c r="C529" s="307" t="s">
        <v>428</v>
      </c>
      <c r="D529" s="302">
        <v>67.400000000000006</v>
      </c>
      <c r="E529" s="302">
        <v>67.400000000000006</v>
      </c>
      <c r="F529" s="303">
        <v>67.400000000000006</v>
      </c>
    </row>
    <row r="530" spans="1:6" x14ac:dyDescent="0.2">
      <c r="A530" s="304" t="s">
        <v>671</v>
      </c>
      <c r="B530" s="305" t="s">
        <v>673</v>
      </c>
      <c r="C530" s="305"/>
      <c r="D530" s="302">
        <v>1504.7573500000001</v>
      </c>
      <c r="E530" s="302">
        <v>0</v>
      </c>
      <c r="F530" s="303">
        <v>0</v>
      </c>
    </row>
    <row r="531" spans="1:6" x14ac:dyDescent="0.2">
      <c r="A531" s="306" t="s">
        <v>671</v>
      </c>
      <c r="B531" s="307" t="s">
        <v>673</v>
      </c>
      <c r="C531" s="307" t="s">
        <v>428</v>
      </c>
      <c r="D531" s="302">
        <v>1504.7573500000001</v>
      </c>
      <c r="E531" s="302">
        <v>0</v>
      </c>
      <c r="F531" s="303">
        <v>0</v>
      </c>
    </row>
    <row r="532" spans="1:6" ht="24" x14ac:dyDescent="0.2">
      <c r="A532" s="304" t="s">
        <v>1212</v>
      </c>
      <c r="B532" s="305" t="s">
        <v>1142</v>
      </c>
      <c r="C532" s="305"/>
      <c r="D532" s="302">
        <v>2319.7991200000001</v>
      </c>
      <c r="E532" s="302">
        <v>0</v>
      </c>
      <c r="F532" s="303">
        <v>0</v>
      </c>
    </row>
    <row r="533" spans="1:6" ht="24" x14ac:dyDescent="0.2">
      <c r="A533" s="306" t="s">
        <v>1212</v>
      </c>
      <c r="B533" s="307" t="s">
        <v>1142</v>
      </c>
      <c r="C533" s="307" t="s">
        <v>428</v>
      </c>
      <c r="D533" s="302">
        <v>2319.7991200000001</v>
      </c>
      <c r="E533" s="302">
        <v>0</v>
      </c>
      <c r="F533" s="303">
        <v>0</v>
      </c>
    </row>
    <row r="534" spans="1:6" x14ac:dyDescent="0.2">
      <c r="A534" s="300" t="s">
        <v>649</v>
      </c>
      <c r="B534" s="301" t="s">
        <v>650</v>
      </c>
      <c r="C534" s="301"/>
      <c r="D534" s="302">
        <v>3014.5095000000001</v>
      </c>
      <c r="E534" s="302">
        <v>1770.2</v>
      </c>
      <c r="F534" s="303">
        <v>1770.2</v>
      </c>
    </row>
    <row r="535" spans="1:6" x14ac:dyDescent="0.2">
      <c r="A535" s="304" t="s">
        <v>1213</v>
      </c>
      <c r="B535" s="305" t="s">
        <v>1140</v>
      </c>
      <c r="C535" s="305"/>
      <c r="D535" s="302">
        <v>760</v>
      </c>
      <c r="E535" s="302">
        <v>0</v>
      </c>
      <c r="F535" s="303">
        <v>0</v>
      </c>
    </row>
    <row r="536" spans="1:6" x14ac:dyDescent="0.2">
      <c r="A536" s="306" t="s">
        <v>1213</v>
      </c>
      <c r="B536" s="307" t="s">
        <v>1140</v>
      </c>
      <c r="C536" s="307" t="s">
        <v>428</v>
      </c>
      <c r="D536" s="302">
        <v>760</v>
      </c>
      <c r="E536" s="302">
        <v>0</v>
      </c>
      <c r="F536" s="303">
        <v>0</v>
      </c>
    </row>
    <row r="537" spans="1:6" ht="24" x14ac:dyDescent="0.2">
      <c r="A537" s="304" t="s">
        <v>1214</v>
      </c>
      <c r="B537" s="305" t="s">
        <v>1139</v>
      </c>
      <c r="C537" s="305"/>
      <c r="D537" s="302">
        <v>1000.081</v>
      </c>
      <c r="E537" s="302">
        <v>0</v>
      </c>
      <c r="F537" s="303">
        <v>0</v>
      </c>
    </row>
    <row r="538" spans="1:6" ht="24" x14ac:dyDescent="0.2">
      <c r="A538" s="306" t="s">
        <v>1214</v>
      </c>
      <c r="B538" s="307" t="s">
        <v>1139</v>
      </c>
      <c r="C538" s="307" t="s">
        <v>428</v>
      </c>
      <c r="D538" s="302">
        <v>1000</v>
      </c>
      <c r="E538" s="302">
        <v>0</v>
      </c>
      <c r="F538" s="303">
        <v>0</v>
      </c>
    </row>
    <row r="539" spans="1:6" ht="24" x14ac:dyDescent="0.2">
      <c r="A539" s="306" t="s">
        <v>1214</v>
      </c>
      <c r="B539" s="307" t="s">
        <v>1139</v>
      </c>
      <c r="C539" s="307" t="s">
        <v>437</v>
      </c>
      <c r="D539" s="302">
        <v>8.1000000000000003E-2</v>
      </c>
      <c r="E539" s="302">
        <v>0</v>
      </c>
      <c r="F539" s="303">
        <v>0</v>
      </c>
    </row>
    <row r="540" spans="1:6" ht="24" x14ac:dyDescent="0.2">
      <c r="A540" s="304" t="s">
        <v>1057</v>
      </c>
      <c r="B540" s="305" t="s">
        <v>652</v>
      </c>
      <c r="C540" s="305"/>
      <c r="D540" s="302">
        <v>39.700000000000003</v>
      </c>
      <c r="E540" s="302">
        <v>45.9</v>
      </c>
      <c r="F540" s="303">
        <v>45.9</v>
      </c>
    </row>
    <row r="541" spans="1:6" ht="24" x14ac:dyDescent="0.2">
      <c r="A541" s="306" t="s">
        <v>1057</v>
      </c>
      <c r="B541" s="307" t="s">
        <v>652</v>
      </c>
      <c r="C541" s="307" t="s">
        <v>428</v>
      </c>
      <c r="D541" s="302">
        <v>39.700000000000003</v>
      </c>
      <c r="E541" s="302">
        <v>45.9</v>
      </c>
      <c r="F541" s="303">
        <v>45.9</v>
      </c>
    </row>
    <row r="542" spans="1:6" ht="24" x14ac:dyDescent="0.2">
      <c r="A542" s="304" t="s">
        <v>1058</v>
      </c>
      <c r="B542" s="305" t="s">
        <v>653</v>
      </c>
      <c r="C542" s="305"/>
      <c r="D542" s="302">
        <v>45.476840000000003</v>
      </c>
      <c r="E542" s="302">
        <v>156.5</v>
      </c>
      <c r="F542" s="303">
        <v>156.5</v>
      </c>
    </row>
    <row r="543" spans="1:6" ht="24" x14ac:dyDescent="0.2">
      <c r="A543" s="306" t="s">
        <v>1058</v>
      </c>
      <c r="B543" s="307" t="s">
        <v>653</v>
      </c>
      <c r="C543" s="307" t="s">
        <v>428</v>
      </c>
      <c r="D543" s="302">
        <v>45.476840000000003</v>
      </c>
      <c r="E543" s="302">
        <v>156.5</v>
      </c>
      <c r="F543" s="303">
        <v>156.5</v>
      </c>
    </row>
    <row r="544" spans="1:6" ht="24" x14ac:dyDescent="0.2">
      <c r="A544" s="304" t="s">
        <v>1059</v>
      </c>
      <c r="B544" s="305" t="s">
        <v>654</v>
      </c>
      <c r="C544" s="305"/>
      <c r="D544" s="302">
        <v>35.064050000000002</v>
      </c>
      <c r="E544" s="302">
        <v>135.4</v>
      </c>
      <c r="F544" s="303">
        <v>135.4</v>
      </c>
    </row>
    <row r="545" spans="1:6" ht="24" x14ac:dyDescent="0.2">
      <c r="A545" s="306" t="s">
        <v>1059</v>
      </c>
      <c r="B545" s="307" t="s">
        <v>654</v>
      </c>
      <c r="C545" s="307" t="s">
        <v>428</v>
      </c>
      <c r="D545" s="302">
        <v>35.064050000000002</v>
      </c>
      <c r="E545" s="302">
        <v>135.4</v>
      </c>
      <c r="F545" s="303">
        <v>135.4</v>
      </c>
    </row>
    <row r="546" spans="1:6" ht="24" x14ac:dyDescent="0.2">
      <c r="A546" s="304" t="s">
        <v>1060</v>
      </c>
      <c r="B546" s="305" t="s">
        <v>655</v>
      </c>
      <c r="C546" s="305"/>
      <c r="D546" s="302">
        <v>83.838290000000001</v>
      </c>
      <c r="E546" s="302">
        <v>115.9</v>
      </c>
      <c r="F546" s="303">
        <v>115.9</v>
      </c>
    </row>
    <row r="547" spans="1:6" ht="24" x14ac:dyDescent="0.2">
      <c r="A547" s="306" t="s">
        <v>1060</v>
      </c>
      <c r="B547" s="307" t="s">
        <v>655</v>
      </c>
      <c r="C547" s="307" t="s">
        <v>428</v>
      </c>
      <c r="D547" s="302">
        <v>83.838290000000001</v>
      </c>
      <c r="E547" s="302">
        <v>115.9</v>
      </c>
      <c r="F547" s="303">
        <v>115.9</v>
      </c>
    </row>
    <row r="548" spans="1:6" ht="24" x14ac:dyDescent="0.2">
      <c r="A548" s="304" t="s">
        <v>1061</v>
      </c>
      <c r="B548" s="305" t="s">
        <v>656</v>
      </c>
      <c r="C548" s="305"/>
      <c r="D548" s="302">
        <v>54.902470000000001</v>
      </c>
      <c r="E548" s="302">
        <v>171</v>
      </c>
      <c r="F548" s="303">
        <v>171</v>
      </c>
    </row>
    <row r="549" spans="1:6" ht="24" x14ac:dyDescent="0.2">
      <c r="A549" s="306" t="s">
        <v>1061</v>
      </c>
      <c r="B549" s="307" t="s">
        <v>656</v>
      </c>
      <c r="C549" s="307" t="s">
        <v>428</v>
      </c>
      <c r="D549" s="302">
        <v>54.902470000000001</v>
      </c>
      <c r="E549" s="302">
        <v>171</v>
      </c>
      <c r="F549" s="303">
        <v>171</v>
      </c>
    </row>
    <row r="550" spans="1:6" ht="24" x14ac:dyDescent="0.2">
      <c r="A550" s="304" t="s">
        <v>1062</v>
      </c>
      <c r="B550" s="305" t="s">
        <v>657</v>
      </c>
      <c r="C550" s="305"/>
      <c r="D550" s="302">
        <v>705.53677000000005</v>
      </c>
      <c r="E550" s="302">
        <v>876.9</v>
      </c>
      <c r="F550" s="303">
        <v>876.9</v>
      </c>
    </row>
    <row r="551" spans="1:6" ht="24" x14ac:dyDescent="0.2">
      <c r="A551" s="306" t="s">
        <v>1062</v>
      </c>
      <c r="B551" s="307" t="s">
        <v>657</v>
      </c>
      <c r="C551" s="307" t="s">
        <v>428</v>
      </c>
      <c r="D551" s="302">
        <v>705.53677000000005</v>
      </c>
      <c r="E551" s="302">
        <v>876.9</v>
      </c>
      <c r="F551" s="303">
        <v>876.9</v>
      </c>
    </row>
    <row r="552" spans="1:6" ht="24" x14ac:dyDescent="0.2">
      <c r="A552" s="304" t="s">
        <v>1063</v>
      </c>
      <c r="B552" s="305" t="s">
        <v>658</v>
      </c>
      <c r="C552" s="305"/>
      <c r="D552" s="302">
        <v>54.945659999999997</v>
      </c>
      <c r="E552" s="302">
        <v>94.4</v>
      </c>
      <c r="F552" s="303">
        <v>94.4</v>
      </c>
    </row>
    <row r="553" spans="1:6" ht="24" x14ac:dyDescent="0.2">
      <c r="A553" s="306" t="s">
        <v>1063</v>
      </c>
      <c r="B553" s="307" t="s">
        <v>658</v>
      </c>
      <c r="C553" s="307" t="s">
        <v>428</v>
      </c>
      <c r="D553" s="302">
        <v>54.945659999999997</v>
      </c>
      <c r="E553" s="302">
        <v>94.4</v>
      </c>
      <c r="F553" s="303">
        <v>94.4</v>
      </c>
    </row>
    <row r="554" spans="1:6" ht="24" x14ac:dyDescent="0.2">
      <c r="A554" s="304" t="s">
        <v>1064</v>
      </c>
      <c r="B554" s="305" t="s">
        <v>659</v>
      </c>
      <c r="C554" s="305"/>
      <c r="D554" s="302">
        <v>56.3</v>
      </c>
      <c r="E554" s="302">
        <v>96.3</v>
      </c>
      <c r="F554" s="303">
        <v>96.3</v>
      </c>
    </row>
    <row r="555" spans="1:6" ht="24" x14ac:dyDescent="0.2">
      <c r="A555" s="306" t="s">
        <v>1064</v>
      </c>
      <c r="B555" s="307" t="s">
        <v>659</v>
      </c>
      <c r="C555" s="307" t="s">
        <v>428</v>
      </c>
      <c r="D555" s="302">
        <v>56.3</v>
      </c>
      <c r="E555" s="302">
        <v>96.3</v>
      </c>
      <c r="F555" s="303">
        <v>96.3</v>
      </c>
    </row>
    <row r="556" spans="1:6" ht="24" x14ac:dyDescent="0.2">
      <c r="A556" s="304" t="s">
        <v>1065</v>
      </c>
      <c r="B556" s="305" t="s">
        <v>660</v>
      </c>
      <c r="C556" s="305"/>
      <c r="D556" s="302">
        <v>32.261420000000001</v>
      </c>
      <c r="E556" s="302">
        <v>77.900000000000006</v>
      </c>
      <c r="F556" s="303">
        <v>77.900000000000006</v>
      </c>
    </row>
    <row r="557" spans="1:6" ht="24" x14ac:dyDescent="0.2">
      <c r="A557" s="306" t="s">
        <v>1065</v>
      </c>
      <c r="B557" s="307" t="s">
        <v>660</v>
      </c>
      <c r="C557" s="307" t="s">
        <v>428</v>
      </c>
      <c r="D557" s="302">
        <v>32.261420000000001</v>
      </c>
      <c r="E557" s="302">
        <v>77.900000000000006</v>
      </c>
      <c r="F557" s="303">
        <v>77.900000000000006</v>
      </c>
    </row>
    <row r="558" spans="1:6" x14ac:dyDescent="0.2">
      <c r="A558" s="304" t="s">
        <v>1066</v>
      </c>
      <c r="B558" s="305" t="s">
        <v>651</v>
      </c>
      <c r="C558" s="305"/>
      <c r="D558" s="302">
        <v>146.40299999999999</v>
      </c>
      <c r="E558" s="302">
        <v>0</v>
      </c>
      <c r="F558" s="303">
        <v>0</v>
      </c>
    </row>
    <row r="559" spans="1:6" x14ac:dyDescent="0.2">
      <c r="A559" s="306" t="s">
        <v>1066</v>
      </c>
      <c r="B559" s="307" t="s">
        <v>651</v>
      </c>
      <c r="C559" s="307" t="s">
        <v>428</v>
      </c>
      <c r="D559" s="302">
        <v>146.40299999999999</v>
      </c>
      <c r="E559" s="302">
        <v>0</v>
      </c>
      <c r="F559" s="303">
        <v>0</v>
      </c>
    </row>
    <row r="560" spans="1:6" x14ac:dyDescent="0.2">
      <c r="A560" s="296" t="s">
        <v>574</v>
      </c>
      <c r="B560" s="297" t="s">
        <v>661</v>
      </c>
      <c r="C560" s="297"/>
      <c r="D560" s="298">
        <v>2448.4517900000001</v>
      </c>
      <c r="E560" s="298">
        <v>2329.1471000000001</v>
      </c>
      <c r="F560" s="299">
        <v>2236.2997799999998</v>
      </c>
    </row>
    <row r="561" spans="1:6" x14ac:dyDescent="0.2">
      <c r="A561" s="300" t="s">
        <v>662</v>
      </c>
      <c r="B561" s="301" t="s">
        <v>663</v>
      </c>
      <c r="C561" s="301"/>
      <c r="D561" s="302">
        <v>2448.4517900000001</v>
      </c>
      <c r="E561" s="302">
        <v>2329.1471000000001</v>
      </c>
      <c r="F561" s="303">
        <v>2236.2997799999998</v>
      </c>
    </row>
    <row r="562" spans="1:6" x14ac:dyDescent="0.2">
      <c r="A562" s="304" t="s">
        <v>1067</v>
      </c>
      <c r="B562" s="305" t="s">
        <v>664</v>
      </c>
      <c r="C562" s="305"/>
      <c r="D562" s="302">
        <v>2448.4517900000001</v>
      </c>
      <c r="E562" s="302">
        <v>2329.1471000000001</v>
      </c>
      <c r="F562" s="303">
        <v>2236.2997799999998</v>
      </c>
    </row>
    <row r="563" spans="1:6" x14ac:dyDescent="0.2">
      <c r="A563" s="306" t="s">
        <v>1067</v>
      </c>
      <c r="B563" s="307" t="s">
        <v>664</v>
      </c>
      <c r="C563" s="307" t="s">
        <v>428</v>
      </c>
      <c r="D563" s="302">
        <v>2448.4517900000001</v>
      </c>
      <c r="E563" s="302">
        <v>2329.1471000000001</v>
      </c>
      <c r="F563" s="303">
        <v>2236.2997799999998</v>
      </c>
    </row>
    <row r="564" spans="1:6" ht="36" x14ac:dyDescent="0.2">
      <c r="A564" s="292" t="s">
        <v>551</v>
      </c>
      <c r="B564" s="293" t="s">
        <v>552</v>
      </c>
      <c r="C564" s="293"/>
      <c r="D564" s="294">
        <v>105118.42131000001</v>
      </c>
      <c r="E564" s="294">
        <v>93543.025200000004</v>
      </c>
      <c r="F564" s="295">
        <v>103384.2277</v>
      </c>
    </row>
    <row r="565" spans="1:6" ht="36" x14ac:dyDescent="0.2">
      <c r="A565" s="296" t="s">
        <v>551</v>
      </c>
      <c r="B565" s="297" t="s">
        <v>552</v>
      </c>
      <c r="C565" s="297"/>
      <c r="D565" s="298">
        <v>71118.421310000005</v>
      </c>
      <c r="E565" s="298">
        <v>59543.025199999996</v>
      </c>
      <c r="F565" s="299">
        <v>69384.227700000003</v>
      </c>
    </row>
    <row r="566" spans="1:6" ht="24" x14ac:dyDescent="0.2">
      <c r="A566" s="300" t="s">
        <v>560</v>
      </c>
      <c r="B566" s="301" t="s">
        <v>561</v>
      </c>
      <c r="C566" s="301"/>
      <c r="D566" s="302">
        <v>6133.5069999999996</v>
      </c>
      <c r="E566" s="302">
        <v>7264.2209999999995</v>
      </c>
      <c r="F566" s="303">
        <v>7264.2209999999995</v>
      </c>
    </row>
    <row r="567" spans="1:6" ht="36" x14ac:dyDescent="0.2">
      <c r="A567" s="304" t="s">
        <v>1068</v>
      </c>
      <c r="B567" s="305" t="s">
        <v>375</v>
      </c>
      <c r="C567" s="305"/>
      <c r="D567" s="302">
        <v>6072.1719999999996</v>
      </c>
      <c r="E567" s="302">
        <v>7264.2209999999995</v>
      </c>
      <c r="F567" s="303">
        <v>7264.2209999999995</v>
      </c>
    </row>
    <row r="568" spans="1:6" ht="36" x14ac:dyDescent="0.2">
      <c r="A568" s="306" t="s">
        <v>1068</v>
      </c>
      <c r="B568" s="307" t="s">
        <v>375</v>
      </c>
      <c r="C568" s="307" t="s">
        <v>428</v>
      </c>
      <c r="D568" s="302">
        <v>6072.1719999999996</v>
      </c>
      <c r="E568" s="302">
        <v>7264.2209999999995</v>
      </c>
      <c r="F568" s="303">
        <v>7264.2209999999995</v>
      </c>
    </row>
    <row r="569" spans="1:6" ht="36" x14ac:dyDescent="0.2">
      <c r="A569" s="304" t="s">
        <v>1069</v>
      </c>
      <c r="B569" s="305" t="s">
        <v>374</v>
      </c>
      <c r="C569" s="305"/>
      <c r="D569" s="302">
        <v>61.335000000000001</v>
      </c>
      <c r="E569" s="302">
        <v>0</v>
      </c>
      <c r="F569" s="303">
        <v>0</v>
      </c>
    </row>
    <row r="570" spans="1:6" ht="36" x14ac:dyDescent="0.2">
      <c r="A570" s="306" t="s">
        <v>1069</v>
      </c>
      <c r="B570" s="307" t="s">
        <v>374</v>
      </c>
      <c r="C570" s="307" t="s">
        <v>428</v>
      </c>
      <c r="D570" s="302">
        <v>61.335000000000001</v>
      </c>
      <c r="E570" s="302">
        <v>0</v>
      </c>
      <c r="F570" s="303">
        <v>0</v>
      </c>
    </row>
    <row r="571" spans="1:6" x14ac:dyDescent="0.2">
      <c r="A571" s="300" t="s">
        <v>562</v>
      </c>
      <c r="B571" s="301" t="s">
        <v>563</v>
      </c>
      <c r="C571" s="301"/>
      <c r="D571" s="302">
        <v>63184.91431</v>
      </c>
      <c r="E571" s="302">
        <v>50478.804199999999</v>
      </c>
      <c r="F571" s="303">
        <v>62120.006699999998</v>
      </c>
    </row>
    <row r="572" spans="1:6" ht="48" x14ac:dyDescent="0.2">
      <c r="A572" s="304" t="s">
        <v>1070</v>
      </c>
      <c r="B572" s="305" t="s">
        <v>373</v>
      </c>
      <c r="C572" s="305"/>
      <c r="D572" s="302">
        <v>426.6</v>
      </c>
      <c r="E572" s="302">
        <v>426.6</v>
      </c>
      <c r="F572" s="303">
        <v>426.6</v>
      </c>
    </row>
    <row r="573" spans="1:6" ht="48" x14ac:dyDescent="0.2">
      <c r="A573" s="306" t="s">
        <v>1070</v>
      </c>
      <c r="B573" s="307" t="s">
        <v>373</v>
      </c>
      <c r="C573" s="307" t="s">
        <v>428</v>
      </c>
      <c r="D573" s="302">
        <v>426.6</v>
      </c>
      <c r="E573" s="302">
        <v>426.6</v>
      </c>
      <c r="F573" s="303">
        <v>426.6</v>
      </c>
    </row>
    <row r="574" spans="1:6" x14ac:dyDescent="0.2">
      <c r="A574" s="304" t="s">
        <v>2</v>
      </c>
      <c r="B574" s="305" t="s">
        <v>377</v>
      </c>
      <c r="C574" s="305"/>
      <c r="D574" s="302">
        <v>32056.676510000001</v>
      </c>
      <c r="E574" s="302">
        <v>18328.304199999999</v>
      </c>
      <c r="F574" s="303">
        <v>20057.1067</v>
      </c>
    </row>
    <row r="575" spans="1:6" x14ac:dyDescent="0.2">
      <c r="A575" s="306" t="s">
        <v>2</v>
      </c>
      <c r="B575" s="307" t="s">
        <v>377</v>
      </c>
      <c r="C575" s="307" t="s">
        <v>428</v>
      </c>
      <c r="D575" s="302">
        <v>32056.676510000001</v>
      </c>
      <c r="E575" s="302">
        <v>18328.304199999999</v>
      </c>
      <c r="F575" s="303">
        <v>20057.1067</v>
      </c>
    </row>
    <row r="576" spans="1:6" ht="24" x14ac:dyDescent="0.2">
      <c r="A576" s="304" t="s">
        <v>3</v>
      </c>
      <c r="B576" s="305" t="s">
        <v>378</v>
      </c>
      <c r="C576" s="305"/>
      <c r="D576" s="302">
        <v>1956.74731</v>
      </c>
      <c r="E576" s="302">
        <v>3307.39</v>
      </c>
      <c r="F576" s="303">
        <v>4298.63</v>
      </c>
    </row>
    <row r="577" spans="1:6" ht="24" x14ac:dyDescent="0.2">
      <c r="A577" s="306" t="s">
        <v>3</v>
      </c>
      <c r="B577" s="307" t="s">
        <v>378</v>
      </c>
      <c r="C577" s="307" t="s">
        <v>428</v>
      </c>
      <c r="D577" s="302">
        <v>1952.3473100000001</v>
      </c>
      <c r="E577" s="302">
        <v>3307.39</v>
      </c>
      <c r="F577" s="303">
        <v>4298.63</v>
      </c>
    </row>
    <row r="578" spans="1:6" ht="24" x14ac:dyDescent="0.2">
      <c r="A578" s="306" t="s">
        <v>3</v>
      </c>
      <c r="B578" s="307" t="s">
        <v>378</v>
      </c>
      <c r="C578" s="307" t="s">
        <v>437</v>
      </c>
      <c r="D578" s="302">
        <v>4.4000000000000004</v>
      </c>
      <c r="E578" s="302">
        <v>0</v>
      </c>
      <c r="F578" s="303">
        <v>0</v>
      </c>
    </row>
    <row r="579" spans="1:6" ht="24" x14ac:dyDescent="0.2">
      <c r="A579" s="304" t="s">
        <v>1071</v>
      </c>
      <c r="B579" s="305" t="s">
        <v>565</v>
      </c>
      <c r="C579" s="305"/>
      <c r="D579" s="302">
        <v>1274.08321</v>
      </c>
      <c r="E579" s="302">
        <v>1190.115</v>
      </c>
      <c r="F579" s="303">
        <v>1563.66</v>
      </c>
    </row>
    <row r="580" spans="1:6" ht="24" x14ac:dyDescent="0.2">
      <c r="A580" s="306" t="s">
        <v>1071</v>
      </c>
      <c r="B580" s="307" t="s">
        <v>565</v>
      </c>
      <c r="C580" s="307" t="s">
        <v>428</v>
      </c>
      <c r="D580" s="302">
        <v>1274.08321</v>
      </c>
      <c r="E580" s="302">
        <v>1190.115</v>
      </c>
      <c r="F580" s="303">
        <v>1563.66</v>
      </c>
    </row>
    <row r="581" spans="1:6" ht="24" x14ac:dyDescent="0.2">
      <c r="A581" s="304" t="s">
        <v>1072</v>
      </c>
      <c r="B581" s="305" t="s">
        <v>566</v>
      </c>
      <c r="C581" s="305"/>
      <c r="D581" s="302">
        <v>3289.9649199999999</v>
      </c>
      <c r="E581" s="302">
        <v>3312.4050000000002</v>
      </c>
      <c r="F581" s="303">
        <v>4352.2650000000003</v>
      </c>
    </row>
    <row r="582" spans="1:6" ht="24" x14ac:dyDescent="0.2">
      <c r="A582" s="306" t="s">
        <v>1072</v>
      </c>
      <c r="B582" s="307" t="s">
        <v>566</v>
      </c>
      <c r="C582" s="307" t="s">
        <v>428</v>
      </c>
      <c r="D582" s="302">
        <v>3289.9649199999999</v>
      </c>
      <c r="E582" s="302">
        <v>3312.4050000000002</v>
      </c>
      <c r="F582" s="303">
        <v>4352.2650000000003</v>
      </c>
    </row>
    <row r="583" spans="1:6" ht="24" x14ac:dyDescent="0.2">
      <c r="A583" s="304" t="s">
        <v>1073</v>
      </c>
      <c r="B583" s="305" t="s">
        <v>567</v>
      </c>
      <c r="C583" s="305"/>
      <c r="D583" s="302">
        <v>2552.2185500000001</v>
      </c>
      <c r="E583" s="302">
        <v>2535.0300000000002</v>
      </c>
      <c r="F583" s="303">
        <v>3330.9</v>
      </c>
    </row>
    <row r="584" spans="1:6" ht="24" x14ac:dyDescent="0.2">
      <c r="A584" s="306" t="s">
        <v>1073</v>
      </c>
      <c r="B584" s="307" t="s">
        <v>567</v>
      </c>
      <c r="C584" s="307" t="s">
        <v>428</v>
      </c>
      <c r="D584" s="302">
        <v>2552.2185500000001</v>
      </c>
      <c r="E584" s="302">
        <v>2535.0300000000002</v>
      </c>
      <c r="F584" s="303">
        <v>3330.9</v>
      </c>
    </row>
    <row r="585" spans="1:6" ht="24" x14ac:dyDescent="0.2">
      <c r="A585" s="304" t="s">
        <v>1074</v>
      </c>
      <c r="B585" s="305" t="s">
        <v>568</v>
      </c>
      <c r="C585" s="305"/>
      <c r="D585" s="302">
        <v>3476.1008000000002</v>
      </c>
      <c r="E585" s="302">
        <v>3346.335</v>
      </c>
      <c r="F585" s="303">
        <v>4396.8599999999997</v>
      </c>
    </row>
    <row r="586" spans="1:6" ht="24" x14ac:dyDescent="0.2">
      <c r="A586" s="306" t="s">
        <v>1074</v>
      </c>
      <c r="B586" s="307" t="s">
        <v>568</v>
      </c>
      <c r="C586" s="307" t="s">
        <v>428</v>
      </c>
      <c r="D586" s="302">
        <v>3476.1008000000002</v>
      </c>
      <c r="E586" s="302">
        <v>3346.335</v>
      </c>
      <c r="F586" s="303">
        <v>4396.8599999999997</v>
      </c>
    </row>
    <row r="587" spans="1:6" ht="24" x14ac:dyDescent="0.2">
      <c r="A587" s="304" t="s">
        <v>1075</v>
      </c>
      <c r="B587" s="305" t="s">
        <v>569</v>
      </c>
      <c r="C587" s="305"/>
      <c r="D587" s="302">
        <v>2385.4684099999999</v>
      </c>
      <c r="E587" s="302">
        <v>2835.36</v>
      </c>
      <c r="F587" s="303">
        <v>3725.5050000000001</v>
      </c>
    </row>
    <row r="588" spans="1:6" ht="24" x14ac:dyDescent="0.2">
      <c r="A588" s="306" t="s">
        <v>1075</v>
      </c>
      <c r="B588" s="307" t="s">
        <v>569</v>
      </c>
      <c r="C588" s="307" t="s">
        <v>428</v>
      </c>
      <c r="D588" s="302">
        <v>2385.4684099999999</v>
      </c>
      <c r="E588" s="302">
        <v>2835.36</v>
      </c>
      <c r="F588" s="303">
        <v>3725.5050000000001</v>
      </c>
    </row>
    <row r="589" spans="1:6" ht="24" x14ac:dyDescent="0.2">
      <c r="A589" s="304" t="s">
        <v>1076</v>
      </c>
      <c r="B589" s="305" t="s">
        <v>570</v>
      </c>
      <c r="C589" s="305"/>
      <c r="D589" s="302">
        <v>10293.576520000001</v>
      </c>
      <c r="E589" s="302">
        <v>10129.32</v>
      </c>
      <c r="F589" s="303">
        <v>13309.38</v>
      </c>
    </row>
    <row r="590" spans="1:6" ht="24" x14ac:dyDescent="0.2">
      <c r="A590" s="306" t="s">
        <v>1076</v>
      </c>
      <c r="B590" s="307" t="s">
        <v>570</v>
      </c>
      <c r="C590" s="307" t="s">
        <v>428</v>
      </c>
      <c r="D590" s="302">
        <v>10293.576520000001</v>
      </c>
      <c r="E590" s="302">
        <v>10129.32</v>
      </c>
      <c r="F590" s="303">
        <v>13309.38</v>
      </c>
    </row>
    <row r="591" spans="1:6" ht="24" x14ac:dyDescent="0.2">
      <c r="A591" s="304" t="s">
        <v>1077</v>
      </c>
      <c r="B591" s="305" t="s">
        <v>571</v>
      </c>
      <c r="C591" s="305"/>
      <c r="D591" s="302">
        <v>1804.6321800000001</v>
      </c>
      <c r="E591" s="302">
        <v>1710.63</v>
      </c>
      <c r="F591" s="303">
        <v>2247.66</v>
      </c>
    </row>
    <row r="592" spans="1:6" ht="24" x14ac:dyDescent="0.2">
      <c r="A592" s="306" t="s">
        <v>1077</v>
      </c>
      <c r="B592" s="307" t="s">
        <v>571</v>
      </c>
      <c r="C592" s="307" t="s">
        <v>428</v>
      </c>
      <c r="D592" s="302">
        <v>1804.6321800000001</v>
      </c>
      <c r="E592" s="302">
        <v>1710.63</v>
      </c>
      <c r="F592" s="303">
        <v>2247.66</v>
      </c>
    </row>
    <row r="593" spans="1:6" ht="24" x14ac:dyDescent="0.2">
      <c r="A593" s="304" t="s">
        <v>1078</v>
      </c>
      <c r="B593" s="305" t="s">
        <v>572</v>
      </c>
      <c r="C593" s="305"/>
      <c r="D593" s="302">
        <v>1390.72028</v>
      </c>
      <c r="E593" s="302">
        <v>1507.05</v>
      </c>
      <c r="F593" s="303">
        <v>1980.27</v>
      </c>
    </row>
    <row r="594" spans="1:6" ht="24" x14ac:dyDescent="0.2">
      <c r="A594" s="306" t="s">
        <v>1078</v>
      </c>
      <c r="B594" s="307" t="s">
        <v>572</v>
      </c>
      <c r="C594" s="307" t="s">
        <v>428</v>
      </c>
      <c r="D594" s="302">
        <v>1390.72028</v>
      </c>
      <c r="E594" s="302">
        <v>1507.05</v>
      </c>
      <c r="F594" s="303">
        <v>1980.27</v>
      </c>
    </row>
    <row r="595" spans="1:6" ht="24" x14ac:dyDescent="0.2">
      <c r="A595" s="304" t="s">
        <v>1079</v>
      </c>
      <c r="B595" s="305" t="s">
        <v>573</v>
      </c>
      <c r="C595" s="305"/>
      <c r="D595" s="302">
        <v>1954.32062</v>
      </c>
      <c r="E595" s="302">
        <v>1850.2650000000001</v>
      </c>
      <c r="F595" s="303">
        <v>2431.17</v>
      </c>
    </row>
    <row r="596" spans="1:6" ht="24" x14ac:dyDescent="0.2">
      <c r="A596" s="306" t="s">
        <v>1079</v>
      </c>
      <c r="B596" s="307" t="s">
        <v>573</v>
      </c>
      <c r="C596" s="307" t="s">
        <v>428</v>
      </c>
      <c r="D596" s="302">
        <v>1954.32062</v>
      </c>
      <c r="E596" s="302">
        <v>1850.2650000000001</v>
      </c>
      <c r="F596" s="303">
        <v>2431.17</v>
      </c>
    </row>
    <row r="597" spans="1:6" ht="24" x14ac:dyDescent="0.2">
      <c r="A597" s="304" t="s">
        <v>1080</v>
      </c>
      <c r="B597" s="305" t="s">
        <v>564</v>
      </c>
      <c r="C597" s="305"/>
      <c r="D597" s="302">
        <v>323.80500000000001</v>
      </c>
      <c r="E597" s="302">
        <v>0</v>
      </c>
      <c r="F597" s="303">
        <v>0</v>
      </c>
    </row>
    <row r="598" spans="1:6" ht="24" x14ac:dyDescent="0.2">
      <c r="A598" s="306" t="s">
        <v>1080</v>
      </c>
      <c r="B598" s="307" t="s">
        <v>564</v>
      </c>
      <c r="C598" s="307" t="s">
        <v>428</v>
      </c>
      <c r="D598" s="302">
        <v>323.80500000000001</v>
      </c>
      <c r="E598" s="302">
        <v>0</v>
      </c>
      <c r="F598" s="303">
        <v>0</v>
      </c>
    </row>
    <row r="599" spans="1:6" ht="24" x14ac:dyDescent="0.2">
      <c r="A599" s="300" t="s">
        <v>553</v>
      </c>
      <c r="B599" s="301" t="s">
        <v>554</v>
      </c>
      <c r="C599" s="301"/>
      <c r="D599" s="302">
        <v>1800</v>
      </c>
      <c r="E599" s="302">
        <v>1800</v>
      </c>
      <c r="F599" s="303">
        <v>0</v>
      </c>
    </row>
    <row r="600" spans="1:6" ht="24" x14ac:dyDescent="0.2">
      <c r="A600" s="304" t="s">
        <v>1081</v>
      </c>
      <c r="B600" s="305" t="s">
        <v>557</v>
      </c>
      <c r="C600" s="305"/>
      <c r="D600" s="302">
        <v>1800</v>
      </c>
      <c r="E600" s="302">
        <v>1800</v>
      </c>
      <c r="F600" s="303">
        <v>0</v>
      </c>
    </row>
    <row r="601" spans="1:6" ht="24" x14ac:dyDescent="0.2">
      <c r="A601" s="306" t="s">
        <v>1081</v>
      </c>
      <c r="B601" s="307" t="s">
        <v>557</v>
      </c>
      <c r="C601" s="307" t="s">
        <v>556</v>
      </c>
      <c r="D601" s="302">
        <v>1800</v>
      </c>
      <c r="E601" s="302">
        <v>1800</v>
      </c>
      <c r="F601" s="303">
        <v>0</v>
      </c>
    </row>
    <row r="602" spans="1:6" x14ac:dyDescent="0.2">
      <c r="A602" s="296" t="s">
        <v>574</v>
      </c>
      <c r="B602" s="297" t="s">
        <v>575</v>
      </c>
      <c r="C602" s="297"/>
      <c r="D602" s="298">
        <v>34000</v>
      </c>
      <c r="E602" s="298">
        <v>34000</v>
      </c>
      <c r="F602" s="299">
        <v>34000</v>
      </c>
    </row>
    <row r="603" spans="1:6" x14ac:dyDescent="0.2">
      <c r="A603" s="300" t="s">
        <v>576</v>
      </c>
      <c r="B603" s="301" t="s">
        <v>577</v>
      </c>
      <c r="C603" s="301"/>
      <c r="D603" s="302">
        <v>34000</v>
      </c>
      <c r="E603" s="302">
        <v>34000</v>
      </c>
      <c r="F603" s="303">
        <v>34000</v>
      </c>
    </row>
    <row r="604" spans="1:6" ht="24" x14ac:dyDescent="0.2">
      <c r="A604" s="304" t="s">
        <v>1082</v>
      </c>
      <c r="B604" s="305" t="s">
        <v>372</v>
      </c>
      <c r="C604" s="305"/>
      <c r="D604" s="302">
        <v>34000</v>
      </c>
      <c r="E604" s="302">
        <v>34000</v>
      </c>
      <c r="F604" s="303">
        <v>34000</v>
      </c>
    </row>
    <row r="605" spans="1:6" ht="24" x14ac:dyDescent="0.2">
      <c r="A605" s="306" t="s">
        <v>1082</v>
      </c>
      <c r="B605" s="307" t="s">
        <v>372</v>
      </c>
      <c r="C605" s="307" t="s">
        <v>428</v>
      </c>
      <c r="D605" s="302">
        <v>34000</v>
      </c>
      <c r="E605" s="302">
        <v>34000</v>
      </c>
      <c r="F605" s="303">
        <v>34000</v>
      </c>
    </row>
    <row r="606" spans="1:6" ht="24" x14ac:dyDescent="0.2">
      <c r="A606" s="292" t="s">
        <v>590</v>
      </c>
      <c r="B606" s="293" t="s">
        <v>591</v>
      </c>
      <c r="C606" s="293"/>
      <c r="D606" s="294">
        <v>971.78399999999999</v>
      </c>
      <c r="E606" s="294">
        <v>0</v>
      </c>
      <c r="F606" s="295">
        <v>3200</v>
      </c>
    </row>
    <row r="607" spans="1:6" ht="48" x14ac:dyDescent="0.2">
      <c r="A607" s="300" t="s">
        <v>592</v>
      </c>
      <c r="B607" s="301" t="s">
        <v>593</v>
      </c>
      <c r="C607" s="301"/>
      <c r="D607" s="302">
        <v>971.78399999999999</v>
      </c>
      <c r="E607" s="302">
        <v>0</v>
      </c>
      <c r="F607" s="303">
        <v>3200</v>
      </c>
    </row>
    <row r="608" spans="1:6" ht="36" x14ac:dyDescent="0.2">
      <c r="A608" s="304" t="s">
        <v>1215</v>
      </c>
      <c r="B608" s="305" t="s">
        <v>1137</v>
      </c>
      <c r="C608" s="305"/>
      <c r="D608" s="302">
        <v>971.78399999999999</v>
      </c>
      <c r="E608" s="302">
        <v>0</v>
      </c>
      <c r="F608" s="303">
        <v>0</v>
      </c>
    </row>
    <row r="609" spans="1:6" ht="36" x14ac:dyDescent="0.2">
      <c r="A609" s="306" t="s">
        <v>1215</v>
      </c>
      <c r="B609" s="307" t="s">
        <v>1137</v>
      </c>
      <c r="C609" s="307" t="s">
        <v>428</v>
      </c>
      <c r="D609" s="302">
        <v>971.78399999999999</v>
      </c>
      <c r="E609" s="302">
        <v>0</v>
      </c>
      <c r="F609" s="303">
        <v>0</v>
      </c>
    </row>
    <row r="610" spans="1:6" ht="36" x14ac:dyDescent="0.2">
      <c r="A610" s="304" t="s">
        <v>1083</v>
      </c>
      <c r="B610" s="305" t="s">
        <v>594</v>
      </c>
      <c r="C610" s="305"/>
      <c r="D610" s="302">
        <v>0</v>
      </c>
      <c r="E610" s="302">
        <v>0</v>
      </c>
      <c r="F610" s="303">
        <v>3200</v>
      </c>
    </row>
    <row r="611" spans="1:6" ht="36" x14ac:dyDescent="0.2">
      <c r="A611" s="306" t="s">
        <v>1083</v>
      </c>
      <c r="B611" s="307" t="s">
        <v>594</v>
      </c>
      <c r="C611" s="307" t="s">
        <v>428</v>
      </c>
      <c r="D611" s="302">
        <v>0</v>
      </c>
      <c r="E611" s="302">
        <v>0</v>
      </c>
      <c r="F611" s="303">
        <v>3200</v>
      </c>
    </row>
    <row r="612" spans="1:6" ht="24.75" thickBot="1" x14ac:dyDescent="0.25">
      <c r="A612" s="288" t="s">
        <v>595</v>
      </c>
      <c r="B612" s="289" t="s">
        <v>596</v>
      </c>
      <c r="C612" s="289"/>
      <c r="D612" s="290">
        <v>874.57357999999999</v>
      </c>
      <c r="E612" s="290">
        <v>2058.1616300000001</v>
      </c>
      <c r="F612" s="291">
        <v>2455.2949400000002</v>
      </c>
    </row>
    <row r="613" spans="1:6" ht="24" x14ac:dyDescent="0.2">
      <c r="A613" s="300" t="s">
        <v>597</v>
      </c>
      <c r="B613" s="301" t="s">
        <v>598</v>
      </c>
      <c r="C613" s="301"/>
      <c r="D613" s="302">
        <v>874.57357999999999</v>
      </c>
      <c r="E613" s="302">
        <v>2058.1616300000001</v>
      </c>
      <c r="F613" s="303">
        <v>2455.2949400000002</v>
      </c>
    </row>
    <row r="614" spans="1:6" ht="36" x14ac:dyDescent="0.2">
      <c r="A614" s="304" t="s">
        <v>1084</v>
      </c>
      <c r="B614" s="305" t="s">
        <v>602</v>
      </c>
      <c r="C614" s="305"/>
      <c r="D614" s="302">
        <v>0</v>
      </c>
      <c r="E614" s="302">
        <v>1877.1616300000001</v>
      </c>
      <c r="F614" s="303">
        <v>2155.2949400000002</v>
      </c>
    </row>
    <row r="615" spans="1:6" ht="36" x14ac:dyDescent="0.2">
      <c r="A615" s="306" t="s">
        <v>1084</v>
      </c>
      <c r="B615" s="307" t="s">
        <v>602</v>
      </c>
      <c r="C615" s="307" t="s">
        <v>428</v>
      </c>
      <c r="D615" s="302">
        <v>0</v>
      </c>
      <c r="E615" s="302">
        <v>1877.1616300000001</v>
      </c>
      <c r="F615" s="303">
        <v>2155.2949400000002</v>
      </c>
    </row>
    <row r="616" spans="1:6" ht="48" x14ac:dyDescent="0.2">
      <c r="A616" s="304" t="s">
        <v>1085</v>
      </c>
      <c r="B616" s="305" t="s">
        <v>599</v>
      </c>
      <c r="C616" s="305"/>
      <c r="D616" s="302">
        <v>460.22985</v>
      </c>
      <c r="E616" s="302">
        <v>0</v>
      </c>
      <c r="F616" s="303">
        <v>0</v>
      </c>
    </row>
    <row r="617" spans="1:6" ht="48" x14ac:dyDescent="0.2">
      <c r="A617" s="306" t="s">
        <v>1085</v>
      </c>
      <c r="B617" s="307" t="s">
        <v>599</v>
      </c>
      <c r="C617" s="307" t="s">
        <v>428</v>
      </c>
      <c r="D617" s="302">
        <v>460.22985</v>
      </c>
      <c r="E617" s="302">
        <v>0</v>
      </c>
      <c r="F617" s="303">
        <v>0</v>
      </c>
    </row>
    <row r="618" spans="1:6" x14ac:dyDescent="0.2">
      <c r="A618" s="304" t="s">
        <v>966</v>
      </c>
      <c r="B618" s="305" t="s">
        <v>603</v>
      </c>
      <c r="C618" s="305"/>
      <c r="D618" s="302">
        <v>409.69493999999997</v>
      </c>
      <c r="E618" s="302">
        <v>180</v>
      </c>
      <c r="F618" s="303">
        <v>300</v>
      </c>
    </row>
    <row r="619" spans="1:6" x14ac:dyDescent="0.2">
      <c r="A619" s="306" t="s">
        <v>966</v>
      </c>
      <c r="B619" s="307" t="s">
        <v>603</v>
      </c>
      <c r="C619" s="307" t="s">
        <v>428</v>
      </c>
      <c r="D619" s="302">
        <v>409.69493999999997</v>
      </c>
      <c r="E619" s="302">
        <v>180</v>
      </c>
      <c r="F619" s="303">
        <v>300</v>
      </c>
    </row>
    <row r="620" spans="1:6" ht="36" x14ac:dyDescent="0.2">
      <c r="A620" s="304" t="s">
        <v>1086</v>
      </c>
      <c r="B620" s="305" t="s">
        <v>601</v>
      </c>
      <c r="C620" s="305"/>
      <c r="D620" s="302">
        <v>0</v>
      </c>
      <c r="E620" s="302">
        <v>1</v>
      </c>
      <c r="F620" s="303">
        <v>0</v>
      </c>
    </row>
    <row r="621" spans="1:6" ht="36" x14ac:dyDescent="0.2">
      <c r="A621" s="306" t="s">
        <v>1086</v>
      </c>
      <c r="B621" s="307" t="s">
        <v>601</v>
      </c>
      <c r="C621" s="307" t="s">
        <v>428</v>
      </c>
      <c r="D621" s="302">
        <v>0</v>
      </c>
      <c r="E621" s="302">
        <v>1</v>
      </c>
      <c r="F621" s="303">
        <v>0</v>
      </c>
    </row>
    <row r="622" spans="1:6" ht="36" x14ac:dyDescent="0.2">
      <c r="A622" s="304" t="s">
        <v>1087</v>
      </c>
      <c r="B622" s="305" t="s">
        <v>600</v>
      </c>
      <c r="C622" s="305"/>
      <c r="D622" s="302">
        <v>4.64879</v>
      </c>
      <c r="E622" s="302">
        <v>0</v>
      </c>
      <c r="F622" s="303">
        <v>0</v>
      </c>
    </row>
    <row r="623" spans="1:6" ht="36" x14ac:dyDescent="0.2">
      <c r="A623" s="306" t="s">
        <v>1087</v>
      </c>
      <c r="B623" s="307" t="s">
        <v>600</v>
      </c>
      <c r="C623" s="307" t="s">
        <v>428</v>
      </c>
      <c r="D623" s="302">
        <v>4.64879</v>
      </c>
      <c r="E623" s="302">
        <v>0</v>
      </c>
      <c r="F623" s="303">
        <v>0</v>
      </c>
    </row>
    <row r="624" spans="1:6" ht="13.5" thickBot="1" x14ac:dyDescent="0.25">
      <c r="A624" s="288" t="s">
        <v>396</v>
      </c>
      <c r="B624" s="289" t="s">
        <v>397</v>
      </c>
      <c r="C624" s="289"/>
      <c r="D624" s="290">
        <v>130777.72831000001</v>
      </c>
      <c r="E624" s="290">
        <v>110828.70987999999</v>
      </c>
      <c r="F624" s="291">
        <v>110553.91649</v>
      </c>
    </row>
    <row r="625" spans="1:6" x14ac:dyDescent="0.2">
      <c r="A625" s="292" t="s">
        <v>463</v>
      </c>
      <c r="B625" s="293" t="s">
        <v>464</v>
      </c>
      <c r="C625" s="293"/>
      <c r="D625" s="294">
        <v>1</v>
      </c>
      <c r="E625" s="294">
        <v>1</v>
      </c>
      <c r="F625" s="295">
        <v>1</v>
      </c>
    </row>
    <row r="626" spans="1:6" ht="36" x14ac:dyDescent="0.2">
      <c r="A626" s="300" t="s">
        <v>465</v>
      </c>
      <c r="B626" s="301" t="s">
        <v>466</v>
      </c>
      <c r="C626" s="301"/>
      <c r="D626" s="302">
        <v>1</v>
      </c>
      <c r="E626" s="302">
        <v>1</v>
      </c>
      <c r="F626" s="303">
        <v>1</v>
      </c>
    </row>
    <row r="627" spans="1:6" x14ac:dyDescent="0.2">
      <c r="A627" s="304" t="s">
        <v>1088</v>
      </c>
      <c r="B627" s="305" t="s">
        <v>467</v>
      </c>
      <c r="C627" s="305"/>
      <c r="D627" s="302">
        <v>1</v>
      </c>
      <c r="E627" s="302">
        <v>1</v>
      </c>
      <c r="F627" s="303">
        <v>1</v>
      </c>
    </row>
    <row r="628" spans="1:6" x14ac:dyDescent="0.2">
      <c r="A628" s="306" t="s">
        <v>1088</v>
      </c>
      <c r="B628" s="307" t="s">
        <v>467</v>
      </c>
      <c r="C628" s="307" t="s">
        <v>428</v>
      </c>
      <c r="D628" s="302">
        <v>1</v>
      </c>
      <c r="E628" s="302">
        <v>1</v>
      </c>
      <c r="F628" s="303">
        <v>1</v>
      </c>
    </row>
    <row r="629" spans="1:6" ht="24" x14ac:dyDescent="0.2">
      <c r="A629" s="292" t="s">
        <v>468</v>
      </c>
      <c r="B629" s="293" t="s">
        <v>469</v>
      </c>
      <c r="C629" s="293"/>
      <c r="D629" s="294">
        <v>4570.1111300000002</v>
      </c>
      <c r="E629" s="294">
        <v>60</v>
      </c>
      <c r="F629" s="295">
        <v>100</v>
      </c>
    </row>
    <row r="630" spans="1:6" ht="24" x14ac:dyDescent="0.2">
      <c r="A630" s="300" t="s">
        <v>470</v>
      </c>
      <c r="B630" s="301" t="s">
        <v>471</v>
      </c>
      <c r="C630" s="301"/>
      <c r="D630" s="302">
        <v>255.25</v>
      </c>
      <c r="E630" s="302">
        <v>50</v>
      </c>
      <c r="F630" s="303">
        <v>50</v>
      </c>
    </row>
    <row r="631" spans="1:6" ht="36" x14ac:dyDescent="0.2">
      <c r="A631" s="304" t="s">
        <v>1089</v>
      </c>
      <c r="B631" s="305" t="s">
        <v>472</v>
      </c>
      <c r="C631" s="305"/>
      <c r="D631" s="302">
        <v>200.25</v>
      </c>
      <c r="E631" s="302">
        <v>50</v>
      </c>
      <c r="F631" s="303">
        <v>50</v>
      </c>
    </row>
    <row r="632" spans="1:6" ht="36" x14ac:dyDescent="0.2">
      <c r="A632" s="306" t="s">
        <v>1089</v>
      </c>
      <c r="B632" s="307" t="s">
        <v>472</v>
      </c>
      <c r="C632" s="307" t="s">
        <v>428</v>
      </c>
      <c r="D632" s="302">
        <v>200.25</v>
      </c>
      <c r="E632" s="302">
        <v>50</v>
      </c>
      <c r="F632" s="303">
        <v>50</v>
      </c>
    </row>
    <row r="633" spans="1:6" ht="36" x14ac:dyDescent="0.2">
      <c r="A633" s="304" t="s">
        <v>1090</v>
      </c>
      <c r="B633" s="305" t="s">
        <v>473</v>
      </c>
      <c r="C633" s="305"/>
      <c r="D633" s="302">
        <v>55</v>
      </c>
      <c r="E633" s="302">
        <v>0</v>
      </c>
      <c r="F633" s="303">
        <v>0</v>
      </c>
    </row>
    <row r="634" spans="1:6" ht="36" x14ac:dyDescent="0.2">
      <c r="A634" s="306" t="s">
        <v>1090</v>
      </c>
      <c r="B634" s="307" t="s">
        <v>473</v>
      </c>
      <c r="C634" s="307" t="s">
        <v>428</v>
      </c>
      <c r="D634" s="302">
        <v>55</v>
      </c>
      <c r="E634" s="302">
        <v>0</v>
      </c>
      <c r="F634" s="303">
        <v>0</v>
      </c>
    </row>
    <row r="635" spans="1:6" ht="36" x14ac:dyDescent="0.2">
      <c r="A635" s="300" t="s">
        <v>474</v>
      </c>
      <c r="B635" s="301" t="s">
        <v>475</v>
      </c>
      <c r="C635" s="301"/>
      <c r="D635" s="302">
        <v>110.62090000000001</v>
      </c>
      <c r="E635" s="302">
        <v>0</v>
      </c>
      <c r="F635" s="303">
        <v>0</v>
      </c>
    </row>
    <row r="636" spans="1:6" ht="48" x14ac:dyDescent="0.2">
      <c r="A636" s="304" t="s">
        <v>1091</v>
      </c>
      <c r="B636" s="305" t="s">
        <v>476</v>
      </c>
      <c r="C636" s="305"/>
      <c r="D636" s="302">
        <v>110.62090000000001</v>
      </c>
      <c r="E636" s="302">
        <v>0</v>
      </c>
      <c r="F636" s="303">
        <v>0</v>
      </c>
    </row>
    <row r="637" spans="1:6" ht="48" x14ac:dyDescent="0.2">
      <c r="A637" s="306" t="s">
        <v>1091</v>
      </c>
      <c r="B637" s="307" t="s">
        <v>476</v>
      </c>
      <c r="C637" s="307" t="s">
        <v>403</v>
      </c>
      <c r="D637" s="302">
        <v>84.962289999999996</v>
      </c>
      <c r="E637" s="302">
        <v>0</v>
      </c>
      <c r="F637" s="303">
        <v>0</v>
      </c>
    </row>
    <row r="638" spans="1:6" ht="48" x14ac:dyDescent="0.2">
      <c r="A638" s="306" t="s">
        <v>1091</v>
      </c>
      <c r="B638" s="307" t="s">
        <v>476</v>
      </c>
      <c r="C638" s="307" t="s">
        <v>408</v>
      </c>
      <c r="D638" s="302">
        <v>25.658609999999999</v>
      </c>
      <c r="E638" s="302">
        <v>0</v>
      </c>
      <c r="F638" s="303">
        <v>0</v>
      </c>
    </row>
    <row r="639" spans="1:6" x14ac:dyDescent="0.2">
      <c r="A639" s="300" t="s">
        <v>477</v>
      </c>
      <c r="B639" s="301" t="s">
        <v>478</v>
      </c>
      <c r="C639" s="301"/>
      <c r="D639" s="302">
        <v>4204.2402300000003</v>
      </c>
      <c r="E639" s="302">
        <v>10</v>
      </c>
      <c r="F639" s="303">
        <v>50</v>
      </c>
    </row>
    <row r="640" spans="1:6" x14ac:dyDescent="0.2">
      <c r="A640" s="304" t="s">
        <v>477</v>
      </c>
      <c r="B640" s="305" t="s">
        <v>479</v>
      </c>
      <c r="C640" s="305"/>
      <c r="D640" s="302">
        <v>2754.8537700000002</v>
      </c>
      <c r="E640" s="302">
        <v>10</v>
      </c>
      <c r="F640" s="303">
        <v>50</v>
      </c>
    </row>
    <row r="641" spans="1:6" x14ac:dyDescent="0.2">
      <c r="A641" s="306" t="s">
        <v>477</v>
      </c>
      <c r="B641" s="307" t="s">
        <v>479</v>
      </c>
      <c r="C641" s="307" t="s">
        <v>428</v>
      </c>
      <c r="D641" s="302">
        <v>2754.8537700000002</v>
      </c>
      <c r="E641" s="302">
        <v>10</v>
      </c>
      <c r="F641" s="303">
        <v>50</v>
      </c>
    </row>
    <row r="642" spans="1:6" x14ac:dyDescent="0.2">
      <c r="A642" s="304" t="s">
        <v>1092</v>
      </c>
      <c r="B642" s="305" t="s">
        <v>480</v>
      </c>
      <c r="C642" s="305"/>
      <c r="D642" s="302">
        <v>1449.3864599999999</v>
      </c>
      <c r="E642" s="302">
        <v>0</v>
      </c>
      <c r="F642" s="303">
        <v>0</v>
      </c>
    </row>
    <row r="643" spans="1:6" x14ac:dyDescent="0.2">
      <c r="A643" s="306" t="s">
        <v>1092</v>
      </c>
      <c r="B643" s="307" t="s">
        <v>480</v>
      </c>
      <c r="C643" s="307" t="s">
        <v>428</v>
      </c>
      <c r="D643" s="302">
        <v>1449.3864599999999</v>
      </c>
      <c r="E643" s="302">
        <v>0</v>
      </c>
      <c r="F643" s="303">
        <v>0</v>
      </c>
    </row>
    <row r="644" spans="1:6" x14ac:dyDescent="0.2">
      <c r="A644" s="292" t="s">
        <v>421</v>
      </c>
      <c r="B644" s="293" t="s">
        <v>422</v>
      </c>
      <c r="C644" s="293"/>
      <c r="D644" s="294">
        <v>2206.5215600000001</v>
      </c>
      <c r="E644" s="294">
        <v>2230.8098799999998</v>
      </c>
      <c r="F644" s="295">
        <v>2275.6524899999999</v>
      </c>
    </row>
    <row r="645" spans="1:6" ht="24" x14ac:dyDescent="0.2">
      <c r="A645" s="300" t="s">
        <v>423</v>
      </c>
      <c r="B645" s="301" t="s">
        <v>424</v>
      </c>
      <c r="C645" s="301"/>
      <c r="D645" s="302">
        <v>2206.5215600000001</v>
      </c>
      <c r="E645" s="302">
        <v>2230.8098799999998</v>
      </c>
      <c r="F645" s="303">
        <v>2275.6524899999999</v>
      </c>
    </row>
    <row r="646" spans="1:6" ht="24" x14ac:dyDescent="0.2">
      <c r="A646" s="304" t="s">
        <v>1093</v>
      </c>
      <c r="B646" s="305" t="s">
        <v>425</v>
      </c>
      <c r="C646" s="305"/>
      <c r="D646" s="302">
        <v>989.29274999999996</v>
      </c>
      <c r="E646" s="302">
        <v>1075.80988</v>
      </c>
      <c r="F646" s="303">
        <v>1080.6524899999999</v>
      </c>
    </row>
    <row r="647" spans="1:6" ht="24" x14ac:dyDescent="0.2">
      <c r="A647" s="306" t="s">
        <v>1093</v>
      </c>
      <c r="B647" s="307" t="s">
        <v>425</v>
      </c>
      <c r="C647" s="307" t="s">
        <v>403</v>
      </c>
      <c r="D647" s="302">
        <v>567.75136999999995</v>
      </c>
      <c r="E647" s="302">
        <v>633.69260999999995</v>
      </c>
      <c r="F647" s="303">
        <v>636.54508999999996</v>
      </c>
    </row>
    <row r="648" spans="1:6" ht="24" x14ac:dyDescent="0.2">
      <c r="A648" s="306" t="s">
        <v>1093</v>
      </c>
      <c r="B648" s="307" t="s">
        <v>425</v>
      </c>
      <c r="C648" s="307" t="s">
        <v>408</v>
      </c>
      <c r="D648" s="302">
        <v>171.46091999999999</v>
      </c>
      <c r="E648" s="302">
        <v>191.37517</v>
      </c>
      <c r="F648" s="303">
        <v>192.23661999999999</v>
      </c>
    </row>
    <row r="649" spans="1:6" ht="24" x14ac:dyDescent="0.2">
      <c r="A649" s="306" t="s">
        <v>1093</v>
      </c>
      <c r="B649" s="307" t="s">
        <v>425</v>
      </c>
      <c r="C649" s="307" t="s">
        <v>428</v>
      </c>
      <c r="D649" s="302">
        <v>250.08045999999999</v>
      </c>
      <c r="E649" s="302">
        <v>250.74209999999999</v>
      </c>
      <c r="F649" s="303">
        <v>251.87078</v>
      </c>
    </row>
    <row r="650" spans="1:6" ht="24" x14ac:dyDescent="0.2">
      <c r="A650" s="304" t="s">
        <v>1094</v>
      </c>
      <c r="B650" s="305" t="s">
        <v>426</v>
      </c>
      <c r="C650" s="305"/>
      <c r="D650" s="302">
        <v>1217.2288100000001</v>
      </c>
      <c r="E650" s="302">
        <v>1155</v>
      </c>
      <c r="F650" s="303">
        <v>1195</v>
      </c>
    </row>
    <row r="651" spans="1:6" ht="24" x14ac:dyDescent="0.2">
      <c r="A651" s="306" t="s">
        <v>1094</v>
      </c>
      <c r="B651" s="307" t="s">
        <v>426</v>
      </c>
      <c r="C651" s="307" t="s">
        <v>403</v>
      </c>
      <c r="D651" s="302">
        <v>700</v>
      </c>
      <c r="E651" s="302">
        <v>700</v>
      </c>
      <c r="F651" s="303">
        <v>700</v>
      </c>
    </row>
    <row r="652" spans="1:6" ht="24" x14ac:dyDescent="0.2">
      <c r="A652" s="306" t="s">
        <v>1094</v>
      </c>
      <c r="B652" s="307" t="s">
        <v>426</v>
      </c>
      <c r="C652" s="307" t="s">
        <v>408</v>
      </c>
      <c r="D652" s="302">
        <v>210</v>
      </c>
      <c r="E652" s="302">
        <v>210</v>
      </c>
      <c r="F652" s="303">
        <v>210</v>
      </c>
    </row>
    <row r="653" spans="1:6" ht="24" x14ac:dyDescent="0.2">
      <c r="A653" s="306" t="s">
        <v>1094</v>
      </c>
      <c r="B653" s="307" t="s">
        <v>426</v>
      </c>
      <c r="C653" s="307" t="s">
        <v>428</v>
      </c>
      <c r="D653" s="302">
        <v>307.22881000000001</v>
      </c>
      <c r="E653" s="302">
        <v>245</v>
      </c>
      <c r="F653" s="303">
        <v>285</v>
      </c>
    </row>
    <row r="654" spans="1:6" ht="24" x14ac:dyDescent="0.2">
      <c r="A654" s="292" t="s">
        <v>429</v>
      </c>
      <c r="B654" s="293" t="s">
        <v>430</v>
      </c>
      <c r="C654" s="293"/>
      <c r="D654" s="294">
        <v>1343.8050000000001</v>
      </c>
      <c r="E654" s="294">
        <v>1378.8</v>
      </c>
      <c r="F654" s="295">
        <v>1420.164</v>
      </c>
    </row>
    <row r="655" spans="1:6" ht="48" x14ac:dyDescent="0.2">
      <c r="A655" s="300" t="s">
        <v>431</v>
      </c>
      <c r="B655" s="301" t="s">
        <v>432</v>
      </c>
      <c r="C655" s="301"/>
      <c r="D655" s="302">
        <v>1343.8050000000001</v>
      </c>
      <c r="E655" s="302">
        <v>1378.8</v>
      </c>
      <c r="F655" s="303">
        <v>1420.164</v>
      </c>
    </row>
    <row r="656" spans="1:6" x14ac:dyDescent="0.2">
      <c r="A656" s="304" t="s">
        <v>1095</v>
      </c>
      <c r="B656" s="305" t="s">
        <v>433</v>
      </c>
      <c r="C656" s="305"/>
      <c r="D656" s="302">
        <v>1343.8050000000001</v>
      </c>
      <c r="E656" s="302">
        <v>1378.8</v>
      </c>
      <c r="F656" s="303">
        <v>1420.164</v>
      </c>
    </row>
    <row r="657" spans="1:6" x14ac:dyDescent="0.2">
      <c r="A657" s="306" t="s">
        <v>1095</v>
      </c>
      <c r="B657" s="307" t="s">
        <v>433</v>
      </c>
      <c r="C657" s="307" t="s">
        <v>403</v>
      </c>
      <c r="D657" s="302">
        <v>843.30600000000004</v>
      </c>
      <c r="E657" s="302">
        <v>843.30600000000004</v>
      </c>
      <c r="F657" s="303">
        <v>843.30600000000004</v>
      </c>
    </row>
    <row r="658" spans="1:6" x14ac:dyDescent="0.2">
      <c r="A658" s="306" t="s">
        <v>1095</v>
      </c>
      <c r="B658" s="307" t="s">
        <v>433</v>
      </c>
      <c r="C658" s="307" t="s">
        <v>408</v>
      </c>
      <c r="D658" s="302">
        <v>253.471</v>
      </c>
      <c r="E658" s="302">
        <v>253.471</v>
      </c>
      <c r="F658" s="303">
        <v>253.471</v>
      </c>
    </row>
    <row r="659" spans="1:6" x14ac:dyDescent="0.2">
      <c r="A659" s="306" t="s">
        <v>1095</v>
      </c>
      <c r="B659" s="307" t="s">
        <v>433</v>
      </c>
      <c r="C659" s="307" t="s">
        <v>428</v>
      </c>
      <c r="D659" s="302">
        <v>247.02799999999999</v>
      </c>
      <c r="E659" s="302">
        <v>282.02300000000002</v>
      </c>
      <c r="F659" s="303">
        <v>323.387</v>
      </c>
    </row>
    <row r="660" spans="1:6" ht="24" x14ac:dyDescent="0.2">
      <c r="A660" s="292" t="s">
        <v>398</v>
      </c>
      <c r="B660" s="293" t="s">
        <v>399</v>
      </c>
      <c r="C660" s="293"/>
      <c r="D660" s="294">
        <v>122654.29062</v>
      </c>
      <c r="E660" s="294">
        <v>107157.1</v>
      </c>
      <c r="F660" s="295">
        <v>106756.1</v>
      </c>
    </row>
    <row r="661" spans="1:6" ht="24" x14ac:dyDescent="0.2">
      <c r="A661" s="300" t="s">
        <v>400</v>
      </c>
      <c r="B661" s="301" t="s">
        <v>401</v>
      </c>
      <c r="C661" s="301"/>
      <c r="D661" s="302">
        <v>64960.48717</v>
      </c>
      <c r="E661" s="302">
        <v>56190.1</v>
      </c>
      <c r="F661" s="303">
        <v>55589.1</v>
      </c>
    </row>
    <row r="662" spans="1:6" x14ac:dyDescent="0.2">
      <c r="A662" s="304" t="s">
        <v>1096</v>
      </c>
      <c r="B662" s="305" t="s">
        <v>404</v>
      </c>
      <c r="C662" s="305"/>
      <c r="D662" s="302">
        <v>2815.6031800000001</v>
      </c>
      <c r="E662" s="302">
        <v>2652</v>
      </c>
      <c r="F662" s="303">
        <v>2652</v>
      </c>
    </row>
    <row r="663" spans="1:6" x14ac:dyDescent="0.2">
      <c r="A663" s="306" t="s">
        <v>1096</v>
      </c>
      <c r="B663" s="307" t="s">
        <v>404</v>
      </c>
      <c r="C663" s="307" t="s">
        <v>403</v>
      </c>
      <c r="D663" s="302">
        <v>2038</v>
      </c>
      <c r="E663" s="302">
        <v>2038</v>
      </c>
      <c r="F663" s="303">
        <v>2038</v>
      </c>
    </row>
    <row r="664" spans="1:6" x14ac:dyDescent="0.2">
      <c r="A664" s="306" t="s">
        <v>1096</v>
      </c>
      <c r="B664" s="307" t="s">
        <v>404</v>
      </c>
      <c r="C664" s="307" t="s">
        <v>406</v>
      </c>
      <c r="D664" s="302">
        <v>163.60318000000001</v>
      </c>
      <c r="E664" s="302">
        <v>0</v>
      </c>
      <c r="F664" s="303">
        <v>0</v>
      </c>
    </row>
    <row r="665" spans="1:6" x14ac:dyDescent="0.2">
      <c r="A665" s="306" t="s">
        <v>1096</v>
      </c>
      <c r="B665" s="307" t="s">
        <v>404</v>
      </c>
      <c r="C665" s="307" t="s">
        <v>408</v>
      </c>
      <c r="D665" s="302">
        <v>614</v>
      </c>
      <c r="E665" s="302">
        <v>614</v>
      </c>
      <c r="F665" s="303">
        <v>614</v>
      </c>
    </row>
    <row r="666" spans="1:6" x14ac:dyDescent="0.2">
      <c r="A666" s="304" t="s">
        <v>1097</v>
      </c>
      <c r="B666" s="305" t="s">
        <v>434</v>
      </c>
      <c r="C666" s="305"/>
      <c r="D666" s="302">
        <v>60465.547500000001</v>
      </c>
      <c r="E666" s="302">
        <v>53538.1</v>
      </c>
      <c r="F666" s="303">
        <v>52937.1</v>
      </c>
    </row>
    <row r="667" spans="1:6" x14ac:dyDescent="0.2">
      <c r="A667" s="306" t="s">
        <v>1097</v>
      </c>
      <c r="B667" s="307" t="s">
        <v>434</v>
      </c>
      <c r="C667" s="307" t="s">
        <v>403</v>
      </c>
      <c r="D667" s="302">
        <v>41615</v>
      </c>
      <c r="E667" s="302">
        <v>38771</v>
      </c>
      <c r="F667" s="303">
        <v>38771</v>
      </c>
    </row>
    <row r="668" spans="1:6" x14ac:dyDescent="0.2">
      <c r="A668" s="306" t="s">
        <v>1097</v>
      </c>
      <c r="B668" s="307" t="s">
        <v>434</v>
      </c>
      <c r="C668" s="307" t="s">
        <v>406</v>
      </c>
      <c r="D668" s="302">
        <v>4.2</v>
      </c>
      <c r="E668" s="302">
        <v>0</v>
      </c>
      <c r="F668" s="303">
        <v>0</v>
      </c>
    </row>
    <row r="669" spans="1:6" x14ac:dyDescent="0.2">
      <c r="A669" s="306" t="s">
        <v>1097</v>
      </c>
      <c r="B669" s="307" t="s">
        <v>434</v>
      </c>
      <c r="C669" s="307" t="s">
        <v>408</v>
      </c>
      <c r="D669" s="302">
        <v>12223</v>
      </c>
      <c r="E669" s="302">
        <v>11667</v>
      </c>
      <c r="F669" s="303">
        <v>11667</v>
      </c>
    </row>
    <row r="670" spans="1:6" x14ac:dyDescent="0.2">
      <c r="A670" s="306" t="s">
        <v>1097</v>
      </c>
      <c r="B670" s="307" t="s">
        <v>434</v>
      </c>
      <c r="C670" s="307" t="s">
        <v>428</v>
      </c>
      <c r="D670" s="302">
        <v>5472.2581399999999</v>
      </c>
      <c r="E670" s="302">
        <v>2142</v>
      </c>
      <c r="F670" s="303">
        <v>2499.1</v>
      </c>
    </row>
    <row r="671" spans="1:6" x14ac:dyDescent="0.2">
      <c r="A671" s="306" t="s">
        <v>1097</v>
      </c>
      <c r="B671" s="307" t="s">
        <v>434</v>
      </c>
      <c r="C671" s="307" t="s">
        <v>559</v>
      </c>
      <c r="D671" s="302">
        <v>1149.11736</v>
      </c>
      <c r="E671" s="302">
        <v>958.1</v>
      </c>
      <c r="F671" s="303">
        <v>0</v>
      </c>
    </row>
    <row r="672" spans="1:6" x14ac:dyDescent="0.2">
      <c r="A672" s="306" t="s">
        <v>1097</v>
      </c>
      <c r="B672" s="307" t="s">
        <v>434</v>
      </c>
      <c r="C672" s="307" t="s">
        <v>437</v>
      </c>
      <c r="D672" s="302">
        <v>1.972</v>
      </c>
      <c r="E672" s="302">
        <v>0</v>
      </c>
      <c r="F672" s="303">
        <v>0</v>
      </c>
    </row>
    <row r="673" spans="1:6" x14ac:dyDescent="0.2">
      <c r="A673" s="304" t="s">
        <v>1098</v>
      </c>
      <c r="B673" s="305" t="s">
        <v>435</v>
      </c>
      <c r="C673" s="305"/>
      <c r="D673" s="302">
        <v>575.28886</v>
      </c>
      <c r="E673" s="302">
        <v>0</v>
      </c>
      <c r="F673" s="303">
        <v>0</v>
      </c>
    </row>
    <row r="674" spans="1:6" x14ac:dyDescent="0.2">
      <c r="A674" s="306" t="s">
        <v>1098</v>
      </c>
      <c r="B674" s="307" t="s">
        <v>435</v>
      </c>
      <c r="C674" s="307" t="s">
        <v>428</v>
      </c>
      <c r="D674" s="302">
        <v>575.28886</v>
      </c>
      <c r="E674" s="302">
        <v>0</v>
      </c>
      <c r="F674" s="303">
        <v>0</v>
      </c>
    </row>
    <row r="675" spans="1:6" x14ac:dyDescent="0.2">
      <c r="A675" s="304" t="s">
        <v>1099</v>
      </c>
      <c r="B675" s="305" t="s">
        <v>482</v>
      </c>
      <c r="C675" s="305"/>
      <c r="D675" s="302">
        <v>604.04763000000003</v>
      </c>
      <c r="E675" s="302">
        <v>0</v>
      </c>
      <c r="F675" s="303">
        <v>0</v>
      </c>
    </row>
    <row r="676" spans="1:6" x14ac:dyDescent="0.2">
      <c r="A676" s="306" t="s">
        <v>1099</v>
      </c>
      <c r="B676" s="307" t="s">
        <v>482</v>
      </c>
      <c r="C676" s="307" t="s">
        <v>403</v>
      </c>
      <c r="D676" s="302">
        <v>193.23</v>
      </c>
      <c r="E676" s="302">
        <v>0</v>
      </c>
      <c r="F676" s="303">
        <v>0</v>
      </c>
    </row>
    <row r="677" spans="1:6" x14ac:dyDescent="0.2">
      <c r="A677" s="306" t="s">
        <v>1099</v>
      </c>
      <c r="B677" s="307" t="s">
        <v>482</v>
      </c>
      <c r="C677" s="307" t="s">
        <v>408</v>
      </c>
      <c r="D677" s="302">
        <v>57.09863</v>
      </c>
      <c r="E677" s="302">
        <v>0</v>
      </c>
      <c r="F677" s="303">
        <v>0</v>
      </c>
    </row>
    <row r="678" spans="1:6" x14ac:dyDescent="0.2">
      <c r="A678" s="306" t="s">
        <v>1099</v>
      </c>
      <c r="B678" s="307" t="s">
        <v>482</v>
      </c>
      <c r="C678" s="307" t="s">
        <v>428</v>
      </c>
      <c r="D678" s="302">
        <v>353.71899999999999</v>
      </c>
      <c r="E678" s="302">
        <v>0</v>
      </c>
      <c r="F678" s="303">
        <v>0</v>
      </c>
    </row>
    <row r="679" spans="1:6" ht="24" x14ac:dyDescent="0.2">
      <c r="A679" s="304" t="s">
        <v>1100</v>
      </c>
      <c r="B679" s="305" t="s">
        <v>481</v>
      </c>
      <c r="C679" s="305"/>
      <c r="D679" s="302">
        <v>500</v>
      </c>
      <c r="E679" s="302">
        <v>0</v>
      </c>
      <c r="F679" s="303">
        <v>0</v>
      </c>
    </row>
    <row r="680" spans="1:6" ht="24" x14ac:dyDescent="0.2">
      <c r="A680" s="306" t="s">
        <v>1100</v>
      </c>
      <c r="B680" s="307" t="s">
        <v>481</v>
      </c>
      <c r="C680" s="307" t="s">
        <v>428</v>
      </c>
      <c r="D680" s="302">
        <v>500</v>
      </c>
      <c r="E680" s="302">
        <v>0</v>
      </c>
      <c r="F680" s="303">
        <v>0</v>
      </c>
    </row>
    <row r="681" spans="1:6" ht="24" x14ac:dyDescent="0.2">
      <c r="A681" s="300" t="s">
        <v>759</v>
      </c>
      <c r="B681" s="301" t="s">
        <v>760</v>
      </c>
      <c r="C681" s="301"/>
      <c r="D681" s="302">
        <v>2433.1264500000002</v>
      </c>
      <c r="E681" s="302">
        <v>430</v>
      </c>
      <c r="F681" s="303">
        <v>430</v>
      </c>
    </row>
    <row r="682" spans="1:6" x14ac:dyDescent="0.2">
      <c r="A682" s="304" t="s">
        <v>1101</v>
      </c>
      <c r="B682" s="305" t="s">
        <v>763</v>
      </c>
      <c r="C682" s="305"/>
      <c r="D682" s="302">
        <v>2433.1264500000002</v>
      </c>
      <c r="E682" s="302">
        <v>430</v>
      </c>
      <c r="F682" s="303">
        <v>430</v>
      </c>
    </row>
    <row r="683" spans="1:6" x14ac:dyDescent="0.2">
      <c r="A683" s="306" t="s">
        <v>1101</v>
      </c>
      <c r="B683" s="307" t="s">
        <v>763</v>
      </c>
      <c r="C683" s="307" t="s">
        <v>762</v>
      </c>
      <c r="D683" s="302">
        <v>2433.1264500000002</v>
      </c>
      <c r="E683" s="302">
        <v>430</v>
      </c>
      <c r="F683" s="303">
        <v>430</v>
      </c>
    </row>
    <row r="684" spans="1:6" ht="24" x14ac:dyDescent="0.2">
      <c r="A684" s="300" t="s">
        <v>483</v>
      </c>
      <c r="B684" s="301" t="s">
        <v>484</v>
      </c>
      <c r="C684" s="301"/>
      <c r="D684" s="302">
        <v>1</v>
      </c>
      <c r="E684" s="302">
        <v>1</v>
      </c>
      <c r="F684" s="303">
        <v>1</v>
      </c>
    </row>
    <row r="685" spans="1:6" ht="24" x14ac:dyDescent="0.2">
      <c r="A685" s="304" t="s">
        <v>1102</v>
      </c>
      <c r="B685" s="305" t="s">
        <v>485</v>
      </c>
      <c r="C685" s="305"/>
      <c r="D685" s="302">
        <v>1</v>
      </c>
      <c r="E685" s="302">
        <v>1</v>
      </c>
      <c r="F685" s="303">
        <v>1</v>
      </c>
    </row>
    <row r="686" spans="1:6" ht="24" x14ac:dyDescent="0.2">
      <c r="A686" s="306" t="s">
        <v>1102</v>
      </c>
      <c r="B686" s="307" t="s">
        <v>485</v>
      </c>
      <c r="C686" s="307" t="s">
        <v>428</v>
      </c>
      <c r="D686" s="302">
        <v>1</v>
      </c>
      <c r="E686" s="302">
        <v>1</v>
      </c>
      <c r="F686" s="303">
        <v>1</v>
      </c>
    </row>
    <row r="687" spans="1:6" x14ac:dyDescent="0.2">
      <c r="A687" s="300" t="s">
        <v>438</v>
      </c>
      <c r="B687" s="301" t="s">
        <v>439</v>
      </c>
      <c r="C687" s="301"/>
      <c r="D687" s="302">
        <v>123.563</v>
      </c>
      <c r="E687" s="302">
        <v>35</v>
      </c>
      <c r="F687" s="303">
        <v>35</v>
      </c>
    </row>
    <row r="688" spans="1:6" x14ac:dyDescent="0.2">
      <c r="A688" s="304" t="s">
        <v>975</v>
      </c>
      <c r="B688" s="305" t="s">
        <v>442</v>
      </c>
      <c r="C688" s="305"/>
      <c r="D688" s="302">
        <v>123.563</v>
      </c>
      <c r="E688" s="302">
        <v>35</v>
      </c>
      <c r="F688" s="303">
        <v>35</v>
      </c>
    </row>
    <row r="689" spans="1:6" x14ac:dyDescent="0.2">
      <c r="A689" s="306" t="s">
        <v>975</v>
      </c>
      <c r="B689" s="307" t="s">
        <v>442</v>
      </c>
      <c r="C689" s="307" t="s">
        <v>441</v>
      </c>
      <c r="D689" s="302">
        <v>123.563</v>
      </c>
      <c r="E689" s="302">
        <v>35</v>
      </c>
      <c r="F689" s="303">
        <v>35</v>
      </c>
    </row>
    <row r="690" spans="1:6" x14ac:dyDescent="0.2">
      <c r="A690" s="300" t="s">
        <v>486</v>
      </c>
      <c r="B690" s="301" t="s">
        <v>487</v>
      </c>
      <c r="C690" s="301"/>
      <c r="D690" s="302">
        <v>503.55</v>
      </c>
      <c r="E690" s="302">
        <v>1</v>
      </c>
      <c r="F690" s="303">
        <v>1</v>
      </c>
    </row>
    <row r="691" spans="1:6" ht="24" x14ac:dyDescent="0.2">
      <c r="A691" s="304" t="s">
        <v>1103</v>
      </c>
      <c r="B691" s="305" t="s">
        <v>488</v>
      </c>
      <c r="C691" s="305"/>
      <c r="D691" s="302">
        <v>187.05</v>
      </c>
      <c r="E691" s="302">
        <v>1</v>
      </c>
      <c r="F691" s="303">
        <v>1</v>
      </c>
    </row>
    <row r="692" spans="1:6" ht="24" x14ac:dyDescent="0.2">
      <c r="A692" s="306" t="s">
        <v>1103</v>
      </c>
      <c r="B692" s="307" t="s">
        <v>488</v>
      </c>
      <c r="C692" s="307" t="s">
        <v>428</v>
      </c>
      <c r="D692" s="302">
        <v>187.05</v>
      </c>
      <c r="E692" s="302">
        <v>1</v>
      </c>
      <c r="F692" s="303">
        <v>1</v>
      </c>
    </row>
    <row r="693" spans="1:6" ht="24" x14ac:dyDescent="0.2">
      <c r="A693" s="304" t="s">
        <v>1207</v>
      </c>
      <c r="B693" s="305" t="s">
        <v>1141</v>
      </c>
      <c r="C693" s="305"/>
      <c r="D693" s="302">
        <v>316.5</v>
      </c>
      <c r="E693" s="302">
        <v>0</v>
      </c>
      <c r="F693" s="303">
        <v>0</v>
      </c>
    </row>
    <row r="694" spans="1:6" ht="24" x14ac:dyDescent="0.2">
      <c r="A694" s="306" t="s">
        <v>1207</v>
      </c>
      <c r="B694" s="307" t="s">
        <v>1141</v>
      </c>
      <c r="C694" s="307" t="s">
        <v>428</v>
      </c>
      <c r="D694" s="302">
        <v>316.5</v>
      </c>
      <c r="E694" s="302">
        <v>0</v>
      </c>
      <c r="F694" s="303">
        <v>0</v>
      </c>
    </row>
    <row r="695" spans="1:6" ht="24" x14ac:dyDescent="0.2">
      <c r="A695" s="300" t="s">
        <v>489</v>
      </c>
      <c r="B695" s="301" t="s">
        <v>490</v>
      </c>
      <c r="C695" s="301"/>
      <c r="D695" s="302">
        <v>37640.199999999997</v>
      </c>
      <c r="E695" s="302">
        <v>35500</v>
      </c>
      <c r="F695" s="303">
        <v>35700</v>
      </c>
    </row>
    <row r="696" spans="1:6" ht="24" x14ac:dyDescent="0.2">
      <c r="A696" s="304" t="s">
        <v>1104</v>
      </c>
      <c r="B696" s="305" t="s">
        <v>493</v>
      </c>
      <c r="C696" s="305"/>
      <c r="D696" s="302">
        <v>37138.199999999997</v>
      </c>
      <c r="E696" s="302">
        <v>35500</v>
      </c>
      <c r="F696" s="303">
        <v>35700</v>
      </c>
    </row>
    <row r="697" spans="1:6" ht="24" x14ac:dyDescent="0.2">
      <c r="A697" s="306" t="s">
        <v>1104</v>
      </c>
      <c r="B697" s="307" t="s">
        <v>493</v>
      </c>
      <c r="C697" s="307" t="s">
        <v>492</v>
      </c>
      <c r="D697" s="302">
        <v>37138.199999999997</v>
      </c>
      <c r="E697" s="302">
        <v>35500</v>
      </c>
      <c r="F697" s="303">
        <v>35700</v>
      </c>
    </row>
    <row r="698" spans="1:6" ht="24" x14ac:dyDescent="0.2">
      <c r="A698" s="304" t="s">
        <v>1105</v>
      </c>
      <c r="B698" s="305" t="s">
        <v>494</v>
      </c>
      <c r="C698" s="305"/>
      <c r="D698" s="302">
        <v>502</v>
      </c>
      <c r="E698" s="302">
        <v>0</v>
      </c>
      <c r="F698" s="303">
        <v>0</v>
      </c>
    </row>
    <row r="699" spans="1:6" ht="24" x14ac:dyDescent="0.2">
      <c r="A699" s="306" t="s">
        <v>1105</v>
      </c>
      <c r="B699" s="307" t="s">
        <v>494</v>
      </c>
      <c r="C699" s="307" t="s">
        <v>492</v>
      </c>
      <c r="D699" s="302">
        <v>502</v>
      </c>
      <c r="E699" s="302">
        <v>0</v>
      </c>
      <c r="F699" s="303">
        <v>0</v>
      </c>
    </row>
    <row r="700" spans="1:6" x14ac:dyDescent="0.2">
      <c r="A700" s="300" t="s">
        <v>495</v>
      </c>
      <c r="B700" s="301" t="s">
        <v>496</v>
      </c>
      <c r="C700" s="301"/>
      <c r="D700" s="302">
        <v>16992.364000000001</v>
      </c>
      <c r="E700" s="302">
        <v>15000</v>
      </c>
      <c r="F700" s="303">
        <v>15000</v>
      </c>
    </row>
    <row r="701" spans="1:6" ht="24" x14ac:dyDescent="0.2">
      <c r="A701" s="304" t="s">
        <v>1106</v>
      </c>
      <c r="B701" s="305" t="s">
        <v>499</v>
      </c>
      <c r="C701" s="305"/>
      <c r="D701" s="302">
        <v>16992.364000000001</v>
      </c>
      <c r="E701" s="302">
        <v>15000</v>
      </c>
      <c r="F701" s="303">
        <v>15000</v>
      </c>
    </row>
    <row r="702" spans="1:6" ht="24" x14ac:dyDescent="0.2">
      <c r="A702" s="306" t="s">
        <v>1106</v>
      </c>
      <c r="B702" s="307" t="s">
        <v>499</v>
      </c>
      <c r="C702" s="307" t="s">
        <v>498</v>
      </c>
      <c r="D702" s="302">
        <v>12680</v>
      </c>
      <c r="E702" s="302">
        <v>11530</v>
      </c>
      <c r="F702" s="303">
        <v>11530</v>
      </c>
    </row>
    <row r="703" spans="1:6" ht="24" x14ac:dyDescent="0.2">
      <c r="A703" s="306" t="s">
        <v>1106</v>
      </c>
      <c r="B703" s="307" t="s">
        <v>499</v>
      </c>
      <c r="C703" s="307" t="s">
        <v>501</v>
      </c>
      <c r="D703" s="302">
        <v>3820</v>
      </c>
      <c r="E703" s="302">
        <v>3470</v>
      </c>
      <c r="F703" s="303">
        <v>3470</v>
      </c>
    </row>
    <row r="704" spans="1:6" ht="24" x14ac:dyDescent="0.2">
      <c r="A704" s="306" t="s">
        <v>1106</v>
      </c>
      <c r="B704" s="307" t="s">
        <v>499</v>
      </c>
      <c r="C704" s="307" t="s">
        <v>428</v>
      </c>
      <c r="D704" s="302">
        <v>492.36399999999998</v>
      </c>
      <c r="E704" s="302">
        <v>0</v>
      </c>
      <c r="F704" s="303">
        <v>0</v>
      </c>
    </row>
    <row r="705" spans="1:6" x14ac:dyDescent="0.2">
      <c r="A705" s="292" t="s">
        <v>502</v>
      </c>
      <c r="B705" s="293" t="s">
        <v>503</v>
      </c>
      <c r="C705" s="293"/>
      <c r="D705" s="294">
        <v>2</v>
      </c>
      <c r="E705" s="294">
        <v>1</v>
      </c>
      <c r="F705" s="295">
        <v>1</v>
      </c>
    </row>
    <row r="706" spans="1:6" x14ac:dyDescent="0.2">
      <c r="A706" s="300" t="s">
        <v>504</v>
      </c>
      <c r="B706" s="301" t="s">
        <v>505</v>
      </c>
      <c r="C706" s="301"/>
      <c r="D706" s="302">
        <v>2</v>
      </c>
      <c r="E706" s="302">
        <v>1</v>
      </c>
      <c r="F706" s="303">
        <v>1</v>
      </c>
    </row>
    <row r="707" spans="1:6" x14ac:dyDescent="0.2">
      <c r="A707" s="304" t="s">
        <v>1107</v>
      </c>
      <c r="B707" s="305" t="s">
        <v>506</v>
      </c>
      <c r="C707" s="305"/>
      <c r="D707" s="302">
        <v>2</v>
      </c>
      <c r="E707" s="302">
        <v>1</v>
      </c>
      <c r="F707" s="303">
        <v>1</v>
      </c>
    </row>
    <row r="708" spans="1:6" x14ac:dyDescent="0.2">
      <c r="A708" s="306" t="s">
        <v>1107</v>
      </c>
      <c r="B708" s="307" t="s">
        <v>506</v>
      </c>
      <c r="C708" s="307" t="s">
        <v>428</v>
      </c>
      <c r="D708" s="302">
        <v>2</v>
      </c>
      <c r="E708" s="302">
        <v>1</v>
      </c>
      <c r="F708" s="303">
        <v>1</v>
      </c>
    </row>
    <row r="709" spans="1:6" ht="24.75" thickBot="1" x14ac:dyDescent="0.25">
      <c r="A709" s="288" t="s">
        <v>578</v>
      </c>
      <c r="B709" s="289" t="s">
        <v>579</v>
      </c>
      <c r="C709" s="289"/>
      <c r="D709" s="290">
        <v>33745.731870000003</v>
      </c>
      <c r="E709" s="290">
        <v>18720</v>
      </c>
      <c r="F709" s="291">
        <v>22220</v>
      </c>
    </row>
    <row r="710" spans="1:6" ht="24" x14ac:dyDescent="0.2">
      <c r="A710" s="292" t="s">
        <v>811</v>
      </c>
      <c r="B710" s="293" t="s">
        <v>812</v>
      </c>
      <c r="C710" s="293"/>
      <c r="D710" s="294">
        <v>6994.7676700000002</v>
      </c>
      <c r="E710" s="294">
        <v>12715</v>
      </c>
      <c r="F710" s="295">
        <v>16215</v>
      </c>
    </row>
    <row r="711" spans="1:6" ht="24" x14ac:dyDescent="0.2">
      <c r="A711" s="300" t="s">
        <v>400</v>
      </c>
      <c r="B711" s="301" t="s">
        <v>938</v>
      </c>
      <c r="C711" s="301"/>
      <c r="D711" s="302">
        <v>6564</v>
      </c>
      <c r="E711" s="302">
        <v>5055</v>
      </c>
      <c r="F711" s="303">
        <v>6555</v>
      </c>
    </row>
    <row r="712" spans="1:6" x14ac:dyDescent="0.2">
      <c r="A712" s="304" t="s">
        <v>1097</v>
      </c>
      <c r="B712" s="305" t="s">
        <v>939</v>
      </c>
      <c r="C712" s="305"/>
      <c r="D712" s="302">
        <v>6564</v>
      </c>
      <c r="E712" s="302">
        <v>5055</v>
      </c>
      <c r="F712" s="303">
        <v>6555</v>
      </c>
    </row>
    <row r="713" spans="1:6" x14ac:dyDescent="0.2">
      <c r="A713" s="306" t="s">
        <v>1097</v>
      </c>
      <c r="B713" s="307" t="s">
        <v>939</v>
      </c>
      <c r="C713" s="307" t="s">
        <v>403</v>
      </c>
      <c r="D713" s="302">
        <v>5000</v>
      </c>
      <c r="E713" s="302">
        <v>3850</v>
      </c>
      <c r="F713" s="303">
        <v>5000</v>
      </c>
    </row>
    <row r="714" spans="1:6" x14ac:dyDescent="0.2">
      <c r="A714" s="306" t="s">
        <v>1097</v>
      </c>
      <c r="B714" s="307" t="s">
        <v>939</v>
      </c>
      <c r="C714" s="307" t="s">
        <v>408</v>
      </c>
      <c r="D714" s="302">
        <v>1500</v>
      </c>
      <c r="E714" s="302">
        <v>1150</v>
      </c>
      <c r="F714" s="303">
        <v>1500</v>
      </c>
    </row>
    <row r="715" spans="1:6" x14ac:dyDescent="0.2">
      <c r="A715" s="306" t="s">
        <v>1097</v>
      </c>
      <c r="B715" s="307" t="s">
        <v>939</v>
      </c>
      <c r="C715" s="307" t="s">
        <v>428</v>
      </c>
      <c r="D715" s="302">
        <v>64</v>
      </c>
      <c r="E715" s="302">
        <v>55</v>
      </c>
      <c r="F715" s="303">
        <v>55</v>
      </c>
    </row>
    <row r="716" spans="1:6" ht="24" x14ac:dyDescent="0.2">
      <c r="A716" s="300" t="s">
        <v>759</v>
      </c>
      <c r="B716" s="301" t="s">
        <v>943</v>
      </c>
      <c r="C716" s="301"/>
      <c r="D716" s="302">
        <v>233.37024</v>
      </c>
      <c r="E716" s="302">
        <v>60</v>
      </c>
      <c r="F716" s="303">
        <v>60</v>
      </c>
    </row>
    <row r="717" spans="1:6" x14ac:dyDescent="0.2">
      <c r="A717" s="304" t="s">
        <v>1101</v>
      </c>
      <c r="B717" s="305" t="s">
        <v>944</v>
      </c>
      <c r="C717" s="305"/>
      <c r="D717" s="302">
        <v>233.37024</v>
      </c>
      <c r="E717" s="302">
        <v>60</v>
      </c>
      <c r="F717" s="303">
        <v>60</v>
      </c>
    </row>
    <row r="718" spans="1:6" x14ac:dyDescent="0.2">
      <c r="A718" s="306" t="s">
        <v>1101</v>
      </c>
      <c r="B718" s="307" t="s">
        <v>944</v>
      </c>
      <c r="C718" s="307" t="s">
        <v>762</v>
      </c>
      <c r="D718" s="302">
        <v>233.37024</v>
      </c>
      <c r="E718" s="302">
        <v>60</v>
      </c>
      <c r="F718" s="303">
        <v>60</v>
      </c>
    </row>
    <row r="719" spans="1:6" x14ac:dyDescent="0.2">
      <c r="A719" s="300" t="s">
        <v>813</v>
      </c>
      <c r="B719" s="301" t="s">
        <v>814</v>
      </c>
      <c r="C719" s="301"/>
      <c r="D719" s="302">
        <v>197.39743000000001</v>
      </c>
      <c r="E719" s="302">
        <v>7600</v>
      </c>
      <c r="F719" s="303">
        <v>9600</v>
      </c>
    </row>
    <row r="720" spans="1:6" x14ac:dyDescent="0.2">
      <c r="A720" s="304" t="s">
        <v>1108</v>
      </c>
      <c r="B720" s="305" t="s">
        <v>816</v>
      </c>
      <c r="C720" s="305"/>
      <c r="D720" s="302">
        <v>197.39743000000001</v>
      </c>
      <c r="E720" s="302">
        <v>7600</v>
      </c>
      <c r="F720" s="303">
        <v>9600</v>
      </c>
    </row>
    <row r="721" spans="1:6" x14ac:dyDescent="0.2">
      <c r="A721" s="306" t="s">
        <v>1108</v>
      </c>
      <c r="B721" s="307" t="s">
        <v>816</v>
      </c>
      <c r="C721" s="307" t="s">
        <v>815</v>
      </c>
      <c r="D721" s="302">
        <v>197.39743000000001</v>
      </c>
      <c r="E721" s="302">
        <v>7600</v>
      </c>
      <c r="F721" s="303">
        <v>9600</v>
      </c>
    </row>
    <row r="722" spans="1:6" ht="24" x14ac:dyDescent="0.2">
      <c r="A722" s="292" t="s">
        <v>580</v>
      </c>
      <c r="B722" s="293" t="s">
        <v>581</v>
      </c>
      <c r="C722" s="293"/>
      <c r="D722" s="294">
        <v>26750.964199999999</v>
      </c>
      <c r="E722" s="294">
        <v>6005</v>
      </c>
      <c r="F722" s="295">
        <v>6005</v>
      </c>
    </row>
    <row r="723" spans="1:6" x14ac:dyDescent="0.2">
      <c r="A723" s="300" t="s">
        <v>940</v>
      </c>
      <c r="B723" s="301" t="s">
        <v>941</v>
      </c>
      <c r="C723" s="301"/>
      <c r="D723" s="302">
        <v>9.4</v>
      </c>
      <c r="E723" s="302">
        <v>5</v>
      </c>
      <c r="F723" s="303">
        <v>5</v>
      </c>
    </row>
    <row r="724" spans="1:6" ht="24" x14ac:dyDescent="0.2">
      <c r="A724" s="304" t="s">
        <v>1109</v>
      </c>
      <c r="B724" s="305" t="s">
        <v>942</v>
      </c>
      <c r="C724" s="305"/>
      <c r="D724" s="302">
        <v>9.4</v>
      </c>
      <c r="E724" s="302">
        <v>5</v>
      </c>
      <c r="F724" s="303">
        <v>5</v>
      </c>
    </row>
    <row r="725" spans="1:6" ht="24" x14ac:dyDescent="0.2">
      <c r="A725" s="306" t="s">
        <v>1109</v>
      </c>
      <c r="B725" s="307" t="s">
        <v>942</v>
      </c>
      <c r="C725" s="307" t="s">
        <v>428</v>
      </c>
      <c r="D725" s="302">
        <v>9.4</v>
      </c>
      <c r="E725" s="302">
        <v>5</v>
      </c>
      <c r="F725" s="303">
        <v>5</v>
      </c>
    </row>
    <row r="726" spans="1:6" x14ac:dyDescent="0.2">
      <c r="A726" s="300" t="s">
        <v>582</v>
      </c>
      <c r="B726" s="301" t="s">
        <v>583</v>
      </c>
      <c r="C726" s="301"/>
      <c r="D726" s="302">
        <v>16258.3194</v>
      </c>
      <c r="E726" s="302">
        <v>3000</v>
      </c>
      <c r="F726" s="303">
        <v>3000</v>
      </c>
    </row>
    <row r="727" spans="1:6" ht="24" x14ac:dyDescent="0.2">
      <c r="A727" s="304" t="s">
        <v>1216</v>
      </c>
      <c r="B727" s="305" t="s">
        <v>1156</v>
      </c>
      <c r="C727" s="305"/>
      <c r="D727" s="302">
        <v>2351.8135400000001</v>
      </c>
      <c r="E727" s="302">
        <v>0</v>
      </c>
      <c r="F727" s="303">
        <v>0</v>
      </c>
    </row>
    <row r="728" spans="1:6" ht="24" x14ac:dyDescent="0.2">
      <c r="A728" s="306" t="s">
        <v>1216</v>
      </c>
      <c r="B728" s="307" t="s">
        <v>1156</v>
      </c>
      <c r="C728" s="307" t="s">
        <v>428</v>
      </c>
      <c r="D728" s="302">
        <v>2351.8135400000001</v>
      </c>
      <c r="E728" s="302">
        <v>0</v>
      </c>
      <c r="F728" s="303">
        <v>0</v>
      </c>
    </row>
    <row r="729" spans="1:6" ht="24" x14ac:dyDescent="0.2">
      <c r="A729" s="304" t="s">
        <v>1110</v>
      </c>
      <c r="B729" s="305" t="s">
        <v>380</v>
      </c>
      <c r="C729" s="305"/>
      <c r="D729" s="302">
        <v>9902.8510000000006</v>
      </c>
      <c r="E729" s="302">
        <v>0</v>
      </c>
      <c r="F729" s="303">
        <v>0</v>
      </c>
    </row>
    <row r="730" spans="1:6" ht="24" x14ac:dyDescent="0.2">
      <c r="A730" s="306" t="s">
        <v>1110</v>
      </c>
      <c r="B730" s="307" t="s">
        <v>380</v>
      </c>
      <c r="C730" s="307" t="s">
        <v>428</v>
      </c>
      <c r="D730" s="302">
        <v>9902.8510000000006</v>
      </c>
      <c r="E730" s="302">
        <v>0</v>
      </c>
      <c r="F730" s="303">
        <v>0</v>
      </c>
    </row>
    <row r="731" spans="1:6" ht="36" x14ac:dyDescent="0.2">
      <c r="A731" s="304" t="s">
        <v>1217</v>
      </c>
      <c r="B731" s="305" t="s">
        <v>1157</v>
      </c>
      <c r="C731" s="305"/>
      <c r="D731" s="302">
        <v>353</v>
      </c>
      <c r="E731" s="302">
        <v>0</v>
      </c>
      <c r="F731" s="303">
        <v>0</v>
      </c>
    </row>
    <row r="732" spans="1:6" ht="36" x14ac:dyDescent="0.2">
      <c r="A732" s="306" t="s">
        <v>1217</v>
      </c>
      <c r="B732" s="307" t="s">
        <v>1157</v>
      </c>
      <c r="C732" s="307" t="s">
        <v>428</v>
      </c>
      <c r="D732" s="302">
        <v>353</v>
      </c>
      <c r="E732" s="302">
        <v>0</v>
      </c>
      <c r="F732" s="303">
        <v>0</v>
      </c>
    </row>
    <row r="733" spans="1:6" ht="24" x14ac:dyDescent="0.2">
      <c r="A733" s="304" t="s">
        <v>382</v>
      </c>
      <c r="B733" s="305" t="s">
        <v>584</v>
      </c>
      <c r="C733" s="305"/>
      <c r="D733" s="302">
        <v>1929.6548600000001</v>
      </c>
      <c r="E733" s="302">
        <v>0</v>
      </c>
      <c r="F733" s="303">
        <v>0</v>
      </c>
    </row>
    <row r="734" spans="1:6" ht="24" x14ac:dyDescent="0.2">
      <c r="A734" s="306" t="s">
        <v>382</v>
      </c>
      <c r="B734" s="307" t="s">
        <v>584</v>
      </c>
      <c r="C734" s="307" t="s">
        <v>428</v>
      </c>
      <c r="D734" s="302">
        <v>1929.6548600000001</v>
      </c>
      <c r="E734" s="302">
        <v>0</v>
      </c>
      <c r="F734" s="303">
        <v>0</v>
      </c>
    </row>
    <row r="735" spans="1:6" ht="24" x14ac:dyDescent="0.2">
      <c r="A735" s="304" t="s">
        <v>1111</v>
      </c>
      <c r="B735" s="305" t="s">
        <v>381</v>
      </c>
      <c r="C735" s="305"/>
      <c r="D735" s="302">
        <v>1721</v>
      </c>
      <c r="E735" s="302">
        <v>3000</v>
      </c>
      <c r="F735" s="303">
        <v>3000</v>
      </c>
    </row>
    <row r="736" spans="1:6" ht="24" x14ac:dyDescent="0.2">
      <c r="A736" s="306" t="s">
        <v>1111</v>
      </c>
      <c r="B736" s="307" t="s">
        <v>381</v>
      </c>
      <c r="C736" s="307" t="s">
        <v>428</v>
      </c>
      <c r="D736" s="302">
        <v>1721</v>
      </c>
      <c r="E736" s="302">
        <v>3000</v>
      </c>
      <c r="F736" s="303">
        <v>3000</v>
      </c>
    </row>
    <row r="737" spans="1:6" x14ac:dyDescent="0.2">
      <c r="A737" s="300" t="s">
        <v>1145</v>
      </c>
      <c r="B737" s="301" t="s">
        <v>1146</v>
      </c>
      <c r="C737" s="301"/>
      <c r="D737" s="302">
        <v>2689.0709999999999</v>
      </c>
      <c r="E737" s="302">
        <v>0</v>
      </c>
      <c r="F737" s="303">
        <v>0</v>
      </c>
    </row>
    <row r="738" spans="1:6" x14ac:dyDescent="0.2">
      <c r="A738" s="304" t="s">
        <v>1218</v>
      </c>
      <c r="B738" s="305" t="s">
        <v>1147</v>
      </c>
      <c r="C738" s="305"/>
      <c r="D738" s="302">
        <v>1987.3589999999999</v>
      </c>
      <c r="E738" s="302">
        <v>0</v>
      </c>
      <c r="F738" s="303">
        <v>0</v>
      </c>
    </row>
    <row r="739" spans="1:6" x14ac:dyDescent="0.2">
      <c r="A739" s="306" t="s">
        <v>1218</v>
      </c>
      <c r="B739" s="307" t="s">
        <v>1147</v>
      </c>
      <c r="C739" s="307" t="s">
        <v>428</v>
      </c>
      <c r="D739" s="302">
        <v>1475.2349999999999</v>
      </c>
      <c r="E739" s="302">
        <v>0</v>
      </c>
      <c r="F739" s="303">
        <v>0</v>
      </c>
    </row>
    <row r="740" spans="1:6" x14ac:dyDescent="0.2">
      <c r="A740" s="306" t="s">
        <v>1218</v>
      </c>
      <c r="B740" s="307" t="s">
        <v>1147</v>
      </c>
      <c r="C740" s="307" t="s">
        <v>556</v>
      </c>
      <c r="D740" s="302">
        <v>512.12400000000002</v>
      </c>
      <c r="E740" s="302">
        <v>0</v>
      </c>
      <c r="F740" s="303">
        <v>0</v>
      </c>
    </row>
    <row r="741" spans="1:6" ht="24" x14ac:dyDescent="0.2">
      <c r="A741" s="304" t="s">
        <v>1219</v>
      </c>
      <c r="B741" s="305" t="s">
        <v>1148</v>
      </c>
      <c r="C741" s="305"/>
      <c r="D741" s="302">
        <v>701.71199999999999</v>
      </c>
      <c r="E741" s="302">
        <v>0</v>
      </c>
      <c r="F741" s="303">
        <v>0</v>
      </c>
    </row>
    <row r="742" spans="1:6" ht="24" x14ac:dyDescent="0.2">
      <c r="A742" s="306" t="s">
        <v>1219</v>
      </c>
      <c r="B742" s="307" t="s">
        <v>1148</v>
      </c>
      <c r="C742" s="307" t="s">
        <v>428</v>
      </c>
      <c r="D742" s="302">
        <v>611.33699999999999</v>
      </c>
      <c r="E742" s="302">
        <v>0</v>
      </c>
      <c r="F742" s="303">
        <v>0</v>
      </c>
    </row>
    <row r="743" spans="1:6" ht="24" x14ac:dyDescent="0.2">
      <c r="A743" s="306" t="s">
        <v>1219</v>
      </c>
      <c r="B743" s="307" t="s">
        <v>1148</v>
      </c>
      <c r="C743" s="307" t="s">
        <v>556</v>
      </c>
      <c r="D743" s="302">
        <v>90.375</v>
      </c>
      <c r="E743" s="302">
        <v>0</v>
      </c>
      <c r="F743" s="303">
        <v>0</v>
      </c>
    </row>
    <row r="744" spans="1:6" ht="24" x14ac:dyDescent="0.2">
      <c r="A744" s="300" t="s">
        <v>665</v>
      </c>
      <c r="B744" s="301" t="s">
        <v>666</v>
      </c>
      <c r="C744" s="301"/>
      <c r="D744" s="302">
        <v>7794.1737999999996</v>
      </c>
      <c r="E744" s="302">
        <v>3000</v>
      </c>
      <c r="F744" s="303">
        <v>3000</v>
      </c>
    </row>
    <row r="745" spans="1:6" ht="24" x14ac:dyDescent="0.2">
      <c r="A745" s="304" t="s">
        <v>1220</v>
      </c>
      <c r="B745" s="305" t="s">
        <v>1135</v>
      </c>
      <c r="C745" s="305"/>
      <c r="D745" s="302">
        <v>7780.8</v>
      </c>
      <c r="E745" s="302">
        <v>0</v>
      </c>
      <c r="F745" s="303">
        <v>0</v>
      </c>
    </row>
    <row r="746" spans="1:6" ht="24" x14ac:dyDescent="0.2">
      <c r="A746" s="306" t="s">
        <v>1220</v>
      </c>
      <c r="B746" s="307" t="s">
        <v>1135</v>
      </c>
      <c r="C746" s="307" t="s">
        <v>428</v>
      </c>
      <c r="D746" s="302">
        <v>3928</v>
      </c>
      <c r="E746" s="302">
        <v>0</v>
      </c>
      <c r="F746" s="303">
        <v>0</v>
      </c>
    </row>
    <row r="747" spans="1:6" ht="24" x14ac:dyDescent="0.2">
      <c r="A747" s="306" t="s">
        <v>1220</v>
      </c>
      <c r="B747" s="307" t="s">
        <v>1135</v>
      </c>
      <c r="C747" s="307" t="s">
        <v>556</v>
      </c>
      <c r="D747" s="302">
        <v>3852.8</v>
      </c>
      <c r="E747" s="302">
        <v>0</v>
      </c>
      <c r="F747" s="303">
        <v>0</v>
      </c>
    </row>
    <row r="748" spans="1:6" ht="36" x14ac:dyDescent="0.2">
      <c r="A748" s="304" t="s">
        <v>1112</v>
      </c>
      <c r="B748" s="305" t="s">
        <v>667</v>
      </c>
      <c r="C748" s="305"/>
      <c r="D748" s="302">
        <v>13.373799999999999</v>
      </c>
      <c r="E748" s="302">
        <v>3000</v>
      </c>
      <c r="F748" s="303">
        <v>3000</v>
      </c>
    </row>
    <row r="749" spans="1:6" ht="36" x14ac:dyDescent="0.2">
      <c r="A749" s="306" t="s">
        <v>1112</v>
      </c>
      <c r="B749" s="307" t="s">
        <v>667</v>
      </c>
      <c r="C749" s="307" t="s">
        <v>428</v>
      </c>
      <c r="D749" s="302">
        <v>13.373799999999999</v>
      </c>
      <c r="E749" s="302">
        <v>3000</v>
      </c>
      <c r="F749" s="303">
        <v>3000</v>
      </c>
    </row>
    <row r="750" spans="1:6" ht="13.5" thickBot="1" x14ac:dyDescent="0.25">
      <c r="A750" s="288" t="s">
        <v>443</v>
      </c>
      <c r="B750" s="289" t="s">
        <v>444</v>
      </c>
      <c r="C750" s="289"/>
      <c r="D750" s="290">
        <v>10984.06661</v>
      </c>
      <c r="E750" s="290">
        <v>10716.6</v>
      </c>
      <c r="F750" s="291">
        <v>18787</v>
      </c>
    </row>
    <row r="751" spans="1:6" x14ac:dyDescent="0.2">
      <c r="A751" s="296" t="s">
        <v>443</v>
      </c>
      <c r="B751" s="297" t="s">
        <v>444</v>
      </c>
      <c r="C751" s="297"/>
      <c r="D751" s="298">
        <v>10280.766610000001</v>
      </c>
      <c r="E751" s="298">
        <v>9920.2000000000007</v>
      </c>
      <c r="F751" s="299">
        <v>17985.099999999999</v>
      </c>
    </row>
    <row r="752" spans="1:6" x14ac:dyDescent="0.2">
      <c r="A752" s="300" t="s">
        <v>443</v>
      </c>
      <c r="B752" s="301" t="s">
        <v>444</v>
      </c>
      <c r="C752" s="301"/>
      <c r="D752" s="302">
        <v>4199.3016100000004</v>
      </c>
      <c r="E752" s="302">
        <v>9920.2000000000007</v>
      </c>
      <c r="F752" s="303">
        <v>17985.099999999999</v>
      </c>
    </row>
    <row r="753" spans="1:6" x14ac:dyDescent="0.2">
      <c r="A753" s="304" t="s">
        <v>1097</v>
      </c>
      <c r="B753" s="305" t="s">
        <v>820</v>
      </c>
      <c r="C753" s="305"/>
      <c r="D753" s="302">
        <v>1320.23143</v>
      </c>
      <c r="E753" s="302">
        <v>0</v>
      </c>
      <c r="F753" s="303">
        <v>0</v>
      </c>
    </row>
    <row r="754" spans="1:6" x14ac:dyDescent="0.2">
      <c r="A754" s="306" t="s">
        <v>1097</v>
      </c>
      <c r="B754" s="307" t="s">
        <v>820</v>
      </c>
      <c r="C754" s="307" t="s">
        <v>428</v>
      </c>
      <c r="D754" s="302">
        <v>197.06343000000001</v>
      </c>
      <c r="E754" s="302">
        <v>0</v>
      </c>
      <c r="F754" s="303">
        <v>0</v>
      </c>
    </row>
    <row r="755" spans="1:6" x14ac:dyDescent="0.2">
      <c r="A755" s="306" t="s">
        <v>1097</v>
      </c>
      <c r="B755" s="307" t="s">
        <v>820</v>
      </c>
      <c r="C755" s="307" t="s">
        <v>559</v>
      </c>
      <c r="D755" s="302">
        <v>1119.915</v>
      </c>
      <c r="E755" s="302">
        <v>0</v>
      </c>
      <c r="F755" s="303">
        <v>0</v>
      </c>
    </row>
    <row r="756" spans="1:6" x14ac:dyDescent="0.2">
      <c r="A756" s="306" t="s">
        <v>1097</v>
      </c>
      <c r="B756" s="307" t="s">
        <v>820</v>
      </c>
      <c r="C756" s="307" t="s">
        <v>437</v>
      </c>
      <c r="D756" s="302">
        <v>3.2530000000000001</v>
      </c>
      <c r="E756" s="302">
        <v>0</v>
      </c>
      <c r="F756" s="303">
        <v>0</v>
      </c>
    </row>
    <row r="757" spans="1:6" x14ac:dyDescent="0.2">
      <c r="A757" s="304" t="s">
        <v>1113</v>
      </c>
      <c r="B757" s="305" t="s">
        <v>821</v>
      </c>
      <c r="C757" s="305"/>
      <c r="D757" s="302">
        <v>0</v>
      </c>
      <c r="E757" s="302">
        <v>5</v>
      </c>
      <c r="F757" s="303">
        <v>5</v>
      </c>
    </row>
    <row r="758" spans="1:6" x14ac:dyDescent="0.2">
      <c r="A758" s="306" t="s">
        <v>1113</v>
      </c>
      <c r="B758" s="307" t="s">
        <v>821</v>
      </c>
      <c r="C758" s="307" t="s">
        <v>804</v>
      </c>
      <c r="D758" s="302">
        <v>0</v>
      </c>
      <c r="E758" s="302">
        <v>5</v>
      </c>
      <c r="F758" s="303">
        <v>5</v>
      </c>
    </row>
    <row r="759" spans="1:6" x14ac:dyDescent="0.2">
      <c r="A759" s="304" t="s">
        <v>1114</v>
      </c>
      <c r="B759" s="305" t="s">
        <v>822</v>
      </c>
      <c r="C759" s="305"/>
      <c r="D759" s="302">
        <v>1200</v>
      </c>
      <c r="E759" s="302">
        <v>1210</v>
      </c>
      <c r="F759" s="303">
        <v>1210</v>
      </c>
    </row>
    <row r="760" spans="1:6" x14ac:dyDescent="0.2">
      <c r="A760" s="306" t="s">
        <v>1114</v>
      </c>
      <c r="B760" s="307" t="s">
        <v>822</v>
      </c>
      <c r="C760" s="307" t="s">
        <v>403</v>
      </c>
      <c r="D760" s="302">
        <v>920</v>
      </c>
      <c r="E760" s="302">
        <v>920</v>
      </c>
      <c r="F760" s="303">
        <v>920</v>
      </c>
    </row>
    <row r="761" spans="1:6" x14ac:dyDescent="0.2">
      <c r="A761" s="306" t="s">
        <v>1114</v>
      </c>
      <c r="B761" s="307" t="s">
        <v>822</v>
      </c>
      <c r="C761" s="307" t="s">
        <v>408</v>
      </c>
      <c r="D761" s="302">
        <v>280</v>
      </c>
      <c r="E761" s="302">
        <v>280</v>
      </c>
      <c r="F761" s="303">
        <v>280</v>
      </c>
    </row>
    <row r="762" spans="1:6" x14ac:dyDescent="0.2">
      <c r="A762" s="306" t="s">
        <v>1114</v>
      </c>
      <c r="B762" s="307" t="s">
        <v>822</v>
      </c>
      <c r="C762" s="307" t="s">
        <v>428</v>
      </c>
      <c r="D762" s="302">
        <v>0</v>
      </c>
      <c r="E762" s="302">
        <v>10</v>
      </c>
      <c r="F762" s="303">
        <v>10</v>
      </c>
    </row>
    <row r="763" spans="1:6" x14ac:dyDescent="0.2">
      <c r="A763" s="304" t="s">
        <v>1115</v>
      </c>
      <c r="B763" s="305" t="s">
        <v>823</v>
      </c>
      <c r="C763" s="305"/>
      <c r="D763" s="302">
        <v>264.41928000000001</v>
      </c>
      <c r="E763" s="302">
        <v>80</v>
      </c>
      <c r="F763" s="303">
        <v>80</v>
      </c>
    </row>
    <row r="764" spans="1:6" x14ac:dyDescent="0.2">
      <c r="A764" s="306" t="s">
        <v>1115</v>
      </c>
      <c r="B764" s="307" t="s">
        <v>823</v>
      </c>
      <c r="C764" s="307" t="s">
        <v>762</v>
      </c>
      <c r="D764" s="302">
        <v>264.41928000000001</v>
      </c>
      <c r="E764" s="302">
        <v>80</v>
      </c>
      <c r="F764" s="303">
        <v>80</v>
      </c>
    </row>
    <row r="765" spans="1:6" x14ac:dyDescent="0.2">
      <c r="A765" s="304" t="s">
        <v>1116</v>
      </c>
      <c r="B765" s="305" t="s">
        <v>946</v>
      </c>
      <c r="C765" s="305"/>
      <c r="D765" s="302">
        <v>0</v>
      </c>
      <c r="E765" s="302">
        <v>7225.2</v>
      </c>
      <c r="F765" s="303">
        <v>15290.1</v>
      </c>
    </row>
    <row r="766" spans="1:6" x14ac:dyDescent="0.2">
      <c r="A766" s="306" t="s">
        <v>1116</v>
      </c>
      <c r="B766" s="307" t="s">
        <v>946</v>
      </c>
      <c r="C766" s="307" t="s">
        <v>4</v>
      </c>
      <c r="D766" s="302">
        <v>0</v>
      </c>
      <c r="E766" s="302">
        <v>7225.2</v>
      </c>
      <c r="F766" s="303">
        <v>15290.1</v>
      </c>
    </row>
    <row r="767" spans="1:6" x14ac:dyDescent="0.2">
      <c r="A767" s="304" t="s">
        <v>1117</v>
      </c>
      <c r="B767" s="305" t="s">
        <v>819</v>
      </c>
      <c r="C767" s="305"/>
      <c r="D767" s="302">
        <v>1414.6509000000001</v>
      </c>
      <c r="E767" s="302">
        <v>1400</v>
      </c>
      <c r="F767" s="303">
        <v>1400</v>
      </c>
    </row>
    <row r="768" spans="1:6" x14ac:dyDescent="0.2">
      <c r="A768" s="306" t="s">
        <v>1117</v>
      </c>
      <c r="B768" s="307" t="s">
        <v>819</v>
      </c>
      <c r="C768" s="307" t="s">
        <v>403</v>
      </c>
      <c r="D768" s="302">
        <v>1070</v>
      </c>
      <c r="E768" s="302">
        <v>1070</v>
      </c>
      <c r="F768" s="303">
        <v>1070</v>
      </c>
    </row>
    <row r="769" spans="1:6" x14ac:dyDescent="0.2">
      <c r="A769" s="306" t="s">
        <v>1117</v>
      </c>
      <c r="B769" s="307" t="s">
        <v>819</v>
      </c>
      <c r="C769" s="307" t="s">
        <v>406</v>
      </c>
      <c r="D769" s="302">
        <v>14.6509</v>
      </c>
      <c r="E769" s="302">
        <v>0</v>
      </c>
      <c r="F769" s="303">
        <v>0</v>
      </c>
    </row>
    <row r="770" spans="1:6" x14ac:dyDescent="0.2">
      <c r="A770" s="306" t="s">
        <v>1117</v>
      </c>
      <c r="B770" s="307" t="s">
        <v>819</v>
      </c>
      <c r="C770" s="307" t="s">
        <v>408</v>
      </c>
      <c r="D770" s="302">
        <v>330</v>
      </c>
      <c r="E770" s="302">
        <v>330</v>
      </c>
      <c r="F770" s="303">
        <v>330</v>
      </c>
    </row>
    <row r="771" spans="1:6" x14ac:dyDescent="0.2">
      <c r="A771" s="300" t="s">
        <v>932</v>
      </c>
      <c r="B771" s="301" t="s">
        <v>933</v>
      </c>
      <c r="C771" s="301"/>
      <c r="D771" s="302">
        <v>331.46499999999997</v>
      </c>
      <c r="E771" s="302">
        <v>0</v>
      </c>
      <c r="F771" s="303">
        <v>0</v>
      </c>
    </row>
    <row r="772" spans="1:6" ht="84" x14ac:dyDescent="0.2">
      <c r="A772" s="304" t="s">
        <v>1118</v>
      </c>
      <c r="B772" s="305" t="s">
        <v>934</v>
      </c>
      <c r="C772" s="305"/>
      <c r="D772" s="302">
        <v>328.15</v>
      </c>
      <c r="E772" s="302">
        <v>0</v>
      </c>
      <c r="F772" s="303">
        <v>0</v>
      </c>
    </row>
    <row r="773" spans="1:6" ht="84" x14ac:dyDescent="0.2">
      <c r="A773" s="306" t="s">
        <v>1118</v>
      </c>
      <c r="B773" s="307" t="s">
        <v>934</v>
      </c>
      <c r="C773" s="307" t="s">
        <v>428</v>
      </c>
      <c r="D773" s="302">
        <v>328.15</v>
      </c>
      <c r="E773" s="302">
        <v>0</v>
      </c>
      <c r="F773" s="303">
        <v>0</v>
      </c>
    </row>
    <row r="774" spans="1:6" ht="96" x14ac:dyDescent="0.2">
      <c r="A774" s="304" t="s">
        <v>1119</v>
      </c>
      <c r="B774" s="305" t="s">
        <v>935</v>
      </c>
      <c r="C774" s="305"/>
      <c r="D774" s="302">
        <v>3.3149999999999999</v>
      </c>
      <c r="E774" s="302">
        <v>0</v>
      </c>
      <c r="F774" s="303">
        <v>0</v>
      </c>
    </row>
    <row r="775" spans="1:6" ht="96" x14ac:dyDescent="0.2">
      <c r="A775" s="306" t="s">
        <v>1119</v>
      </c>
      <c r="B775" s="307" t="s">
        <v>935</v>
      </c>
      <c r="C775" s="307" t="s">
        <v>428</v>
      </c>
      <c r="D775" s="302">
        <v>3.3149999999999999</v>
      </c>
      <c r="E775" s="302">
        <v>0</v>
      </c>
      <c r="F775" s="303">
        <v>0</v>
      </c>
    </row>
    <row r="776" spans="1:6" x14ac:dyDescent="0.2">
      <c r="A776" s="300" t="s">
        <v>507</v>
      </c>
      <c r="B776" s="301" t="s">
        <v>508</v>
      </c>
      <c r="C776" s="301"/>
      <c r="D776" s="302">
        <v>5750</v>
      </c>
      <c r="E776" s="302">
        <v>0</v>
      </c>
      <c r="F776" s="303">
        <v>0</v>
      </c>
    </row>
    <row r="777" spans="1:6" x14ac:dyDescent="0.2">
      <c r="A777" s="304" t="s">
        <v>1120</v>
      </c>
      <c r="B777" s="305" t="s">
        <v>509</v>
      </c>
      <c r="C777" s="305"/>
      <c r="D777" s="302">
        <v>5750</v>
      </c>
      <c r="E777" s="302">
        <v>0</v>
      </c>
      <c r="F777" s="303">
        <v>0</v>
      </c>
    </row>
    <row r="778" spans="1:6" x14ac:dyDescent="0.2">
      <c r="A778" s="306" t="s">
        <v>1120</v>
      </c>
      <c r="B778" s="307" t="s">
        <v>509</v>
      </c>
      <c r="C778" s="307" t="s">
        <v>403</v>
      </c>
      <c r="D778" s="302">
        <v>2950</v>
      </c>
      <c r="E778" s="302">
        <v>0</v>
      </c>
      <c r="F778" s="303">
        <v>0</v>
      </c>
    </row>
    <row r="779" spans="1:6" x14ac:dyDescent="0.2">
      <c r="A779" s="306" t="s">
        <v>1120</v>
      </c>
      <c r="B779" s="307" t="s">
        <v>509</v>
      </c>
      <c r="C779" s="307" t="s">
        <v>408</v>
      </c>
      <c r="D779" s="302">
        <v>900</v>
      </c>
      <c r="E779" s="302">
        <v>0</v>
      </c>
      <c r="F779" s="303">
        <v>0</v>
      </c>
    </row>
    <row r="780" spans="1:6" x14ac:dyDescent="0.2">
      <c r="A780" s="306" t="s">
        <v>1120</v>
      </c>
      <c r="B780" s="307" t="s">
        <v>509</v>
      </c>
      <c r="C780" s="307" t="s">
        <v>428</v>
      </c>
      <c r="D780" s="302">
        <v>1900</v>
      </c>
      <c r="E780" s="302">
        <v>0</v>
      </c>
      <c r="F780" s="303">
        <v>0</v>
      </c>
    </row>
    <row r="781" spans="1:6" ht="24" x14ac:dyDescent="0.2">
      <c r="A781" s="296" t="s">
        <v>445</v>
      </c>
      <c r="B781" s="297" t="s">
        <v>446</v>
      </c>
      <c r="C781" s="297"/>
      <c r="D781" s="298">
        <v>703.3</v>
      </c>
      <c r="E781" s="298">
        <v>796.4</v>
      </c>
      <c r="F781" s="299">
        <v>801.9</v>
      </c>
    </row>
    <row r="782" spans="1:6" ht="24" x14ac:dyDescent="0.2">
      <c r="A782" s="300" t="s">
        <v>445</v>
      </c>
      <c r="B782" s="301" t="s">
        <v>446</v>
      </c>
      <c r="C782" s="301"/>
      <c r="D782" s="302">
        <v>10</v>
      </c>
      <c r="E782" s="302">
        <v>10</v>
      </c>
      <c r="F782" s="303">
        <v>10</v>
      </c>
    </row>
    <row r="783" spans="1:6" ht="36" x14ac:dyDescent="0.2">
      <c r="A783" s="304" t="s">
        <v>1121</v>
      </c>
      <c r="B783" s="305" t="s">
        <v>510</v>
      </c>
      <c r="C783" s="305"/>
      <c r="D783" s="302">
        <v>10</v>
      </c>
      <c r="E783" s="302">
        <v>10</v>
      </c>
      <c r="F783" s="303">
        <v>10</v>
      </c>
    </row>
    <row r="784" spans="1:6" ht="36" x14ac:dyDescent="0.2">
      <c r="A784" s="306" t="s">
        <v>1121</v>
      </c>
      <c r="B784" s="307" t="s">
        <v>510</v>
      </c>
      <c r="C784" s="307" t="s">
        <v>428</v>
      </c>
      <c r="D784" s="302">
        <v>10</v>
      </c>
      <c r="E784" s="302">
        <v>10</v>
      </c>
      <c r="F784" s="303">
        <v>10</v>
      </c>
    </row>
    <row r="785" spans="1:6" x14ac:dyDescent="0.2">
      <c r="A785" s="300" t="s">
        <v>447</v>
      </c>
      <c r="B785" s="301" t="s">
        <v>448</v>
      </c>
      <c r="C785" s="301"/>
      <c r="D785" s="302">
        <v>693.3</v>
      </c>
      <c r="E785" s="302">
        <v>786.4</v>
      </c>
      <c r="F785" s="303">
        <v>791.9</v>
      </c>
    </row>
    <row r="786" spans="1:6" ht="24" x14ac:dyDescent="0.2">
      <c r="A786" s="304" t="s">
        <v>1122</v>
      </c>
      <c r="B786" s="305" t="s">
        <v>511</v>
      </c>
      <c r="C786" s="305"/>
      <c r="D786" s="302">
        <v>679.8</v>
      </c>
      <c r="E786" s="302">
        <v>710</v>
      </c>
      <c r="F786" s="303">
        <v>780</v>
      </c>
    </row>
    <row r="787" spans="1:6" ht="24" x14ac:dyDescent="0.2">
      <c r="A787" s="306" t="s">
        <v>1122</v>
      </c>
      <c r="B787" s="307" t="s">
        <v>511</v>
      </c>
      <c r="C787" s="307" t="s">
        <v>403</v>
      </c>
      <c r="D787" s="302">
        <v>522.79999999999995</v>
      </c>
      <c r="E787" s="302">
        <v>545</v>
      </c>
      <c r="F787" s="303">
        <v>600</v>
      </c>
    </row>
    <row r="788" spans="1:6" ht="24" x14ac:dyDescent="0.2">
      <c r="A788" s="306" t="s">
        <v>1122</v>
      </c>
      <c r="B788" s="307" t="s">
        <v>511</v>
      </c>
      <c r="C788" s="307" t="s">
        <v>408</v>
      </c>
      <c r="D788" s="302">
        <v>152</v>
      </c>
      <c r="E788" s="302">
        <v>165</v>
      </c>
      <c r="F788" s="303">
        <v>180</v>
      </c>
    </row>
    <row r="789" spans="1:6" ht="24" x14ac:dyDescent="0.2">
      <c r="A789" s="306" t="s">
        <v>1122</v>
      </c>
      <c r="B789" s="307" t="s">
        <v>511</v>
      </c>
      <c r="C789" s="307" t="s">
        <v>428</v>
      </c>
      <c r="D789" s="302">
        <v>5</v>
      </c>
      <c r="E789" s="302">
        <v>0</v>
      </c>
      <c r="F789" s="303">
        <v>0</v>
      </c>
    </row>
    <row r="790" spans="1:6" ht="36" x14ac:dyDescent="0.2">
      <c r="A790" s="304" t="s">
        <v>1123</v>
      </c>
      <c r="B790" s="305" t="s">
        <v>449</v>
      </c>
      <c r="C790" s="305"/>
      <c r="D790" s="302">
        <v>13.5</v>
      </c>
      <c r="E790" s="302">
        <v>76.400000000000006</v>
      </c>
      <c r="F790" s="303">
        <v>11.9</v>
      </c>
    </row>
    <row r="791" spans="1:6" ht="36" x14ac:dyDescent="0.2">
      <c r="A791" s="306" t="s">
        <v>1123</v>
      </c>
      <c r="B791" s="307" t="s">
        <v>449</v>
      </c>
      <c r="C791" s="307" t="s">
        <v>428</v>
      </c>
      <c r="D791" s="302">
        <v>13.5</v>
      </c>
      <c r="E791" s="302">
        <v>76.400000000000006</v>
      </c>
      <c r="F791" s="303">
        <v>11.9</v>
      </c>
    </row>
    <row r="792" spans="1:6" ht="13.5" thickBot="1" x14ac:dyDescent="0.25">
      <c r="A792" s="311"/>
      <c r="B792" s="312"/>
      <c r="C792" s="312"/>
      <c r="D792" s="312"/>
      <c r="E792" s="312"/>
      <c r="F792" s="313"/>
    </row>
    <row r="793" spans="1:6" ht="13.5" thickBot="1" x14ac:dyDescent="0.25">
      <c r="A793" s="314" t="s">
        <v>364</v>
      </c>
      <c r="B793" s="315"/>
      <c r="C793" s="315"/>
      <c r="D793" s="316">
        <v>1374182.0485499999</v>
      </c>
      <c r="E793" s="316">
        <v>848031.38647999999</v>
      </c>
      <c r="F793" s="317">
        <v>1039928.07817</v>
      </c>
    </row>
  </sheetData>
  <mergeCells count="16">
    <mergeCell ref="A12:F12"/>
    <mergeCell ref="D1:F1"/>
    <mergeCell ref="C2:F2"/>
    <mergeCell ref="A3:F3"/>
    <mergeCell ref="B4:F4"/>
    <mergeCell ref="B5:F5"/>
    <mergeCell ref="A6:F6"/>
    <mergeCell ref="A7:F7"/>
    <mergeCell ref="A8:F8"/>
    <mergeCell ref="A9:F9"/>
    <mergeCell ref="A10:F10"/>
    <mergeCell ref="A11:F11"/>
    <mergeCell ref="A13:A14"/>
    <mergeCell ref="B13:B14"/>
    <mergeCell ref="C13:C14"/>
    <mergeCell ref="D13:F13"/>
  </mergeCells>
  <pageMargins left="1.1811023622047245" right="0.39370078740157483" top="0.35433070866141736" bottom="0.15748031496062992" header="0.31496062992125984" footer="0.31496062992125984"/>
  <pageSetup paperSize="9" scale="76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66C2-AE39-488F-969D-43AD607DAEF8}">
  <dimension ref="A1:R52"/>
  <sheetViews>
    <sheetView zoomScaleNormal="100" workbookViewId="0">
      <selection activeCell="L9" sqref="L9"/>
    </sheetView>
  </sheetViews>
  <sheetFormatPr defaultRowHeight="12.75" x14ac:dyDescent="0.2"/>
  <cols>
    <col min="1" max="1" width="6.85546875" style="32" customWidth="1"/>
    <col min="2" max="2" width="37.5703125" style="32" customWidth="1"/>
    <col min="3" max="5" width="14.7109375" style="32" customWidth="1"/>
    <col min="6" max="6" width="5.28515625" style="32" customWidth="1"/>
    <col min="7" max="7" width="5.85546875" style="32" bestFit="1" customWidth="1"/>
    <col min="8" max="8" width="6.140625" style="32" customWidth="1"/>
    <col min="9" max="10" width="6.7109375" style="32" customWidth="1"/>
    <col min="11" max="11" width="5.140625" style="32" customWidth="1"/>
    <col min="12" max="12" width="6" style="32" customWidth="1"/>
    <col min="13" max="13" width="11.28515625" style="32" customWidth="1"/>
    <col min="14" max="14" width="7.42578125" style="32" customWidth="1"/>
    <col min="15" max="15" width="6.7109375" style="32" customWidth="1"/>
    <col min="16" max="16" width="7.85546875" style="32" customWidth="1"/>
    <col min="17" max="17" width="5.5703125" style="32" customWidth="1"/>
    <col min="18" max="18" width="8.28515625" style="32" customWidth="1"/>
    <col min="19" max="256" width="9.140625" style="32"/>
    <col min="257" max="257" width="6.85546875" style="32" customWidth="1"/>
    <col min="258" max="258" width="37.5703125" style="32" customWidth="1"/>
    <col min="259" max="261" width="14.7109375" style="32" customWidth="1"/>
    <col min="262" max="262" width="5.28515625" style="32" customWidth="1"/>
    <col min="263" max="263" width="5.85546875" style="32" bestFit="1" customWidth="1"/>
    <col min="264" max="264" width="6.140625" style="32" customWidth="1"/>
    <col min="265" max="266" width="6.7109375" style="32" customWidth="1"/>
    <col min="267" max="267" width="5.140625" style="32" customWidth="1"/>
    <col min="268" max="268" width="6" style="32" customWidth="1"/>
    <col min="269" max="269" width="11.28515625" style="32" customWidth="1"/>
    <col min="270" max="270" width="7.42578125" style="32" customWidth="1"/>
    <col min="271" max="271" width="6.7109375" style="32" customWidth="1"/>
    <col min="272" max="272" width="7.85546875" style="32" customWidth="1"/>
    <col min="273" max="273" width="5.5703125" style="32" customWidth="1"/>
    <col min="274" max="274" width="8.28515625" style="32" customWidth="1"/>
    <col min="275" max="512" width="9.140625" style="32"/>
    <col min="513" max="513" width="6.85546875" style="32" customWidth="1"/>
    <col min="514" max="514" width="37.5703125" style="32" customWidth="1"/>
    <col min="515" max="517" width="14.7109375" style="32" customWidth="1"/>
    <col min="518" max="518" width="5.28515625" style="32" customWidth="1"/>
    <col min="519" max="519" width="5.85546875" style="32" bestFit="1" customWidth="1"/>
    <col min="520" max="520" width="6.140625" style="32" customWidth="1"/>
    <col min="521" max="522" width="6.7109375" style="32" customWidth="1"/>
    <col min="523" max="523" width="5.140625" style="32" customWidth="1"/>
    <col min="524" max="524" width="6" style="32" customWidth="1"/>
    <col min="525" max="525" width="11.28515625" style="32" customWidth="1"/>
    <col min="526" max="526" width="7.42578125" style="32" customWidth="1"/>
    <col min="527" max="527" width="6.7109375" style="32" customWidth="1"/>
    <col min="528" max="528" width="7.85546875" style="32" customWidth="1"/>
    <col min="529" max="529" width="5.5703125" style="32" customWidth="1"/>
    <col min="530" max="530" width="8.28515625" style="32" customWidth="1"/>
    <col min="531" max="768" width="9.140625" style="32"/>
    <col min="769" max="769" width="6.85546875" style="32" customWidth="1"/>
    <col min="770" max="770" width="37.5703125" style="32" customWidth="1"/>
    <col min="771" max="773" width="14.7109375" style="32" customWidth="1"/>
    <col min="774" max="774" width="5.28515625" style="32" customWidth="1"/>
    <col min="775" max="775" width="5.85546875" style="32" bestFit="1" customWidth="1"/>
    <col min="776" max="776" width="6.140625" style="32" customWidth="1"/>
    <col min="777" max="778" width="6.7109375" style="32" customWidth="1"/>
    <col min="779" max="779" width="5.140625" style="32" customWidth="1"/>
    <col min="780" max="780" width="6" style="32" customWidth="1"/>
    <col min="781" max="781" width="11.28515625" style="32" customWidth="1"/>
    <col min="782" max="782" width="7.42578125" style="32" customWidth="1"/>
    <col min="783" max="783" width="6.7109375" style="32" customWidth="1"/>
    <col min="784" max="784" width="7.85546875" style="32" customWidth="1"/>
    <col min="785" max="785" width="5.5703125" style="32" customWidth="1"/>
    <col min="786" max="786" width="8.28515625" style="32" customWidth="1"/>
    <col min="787" max="1024" width="9.140625" style="32"/>
    <col min="1025" max="1025" width="6.85546875" style="32" customWidth="1"/>
    <col min="1026" max="1026" width="37.5703125" style="32" customWidth="1"/>
    <col min="1027" max="1029" width="14.7109375" style="32" customWidth="1"/>
    <col min="1030" max="1030" width="5.28515625" style="32" customWidth="1"/>
    <col min="1031" max="1031" width="5.85546875" style="32" bestFit="1" customWidth="1"/>
    <col min="1032" max="1032" width="6.140625" style="32" customWidth="1"/>
    <col min="1033" max="1034" width="6.7109375" style="32" customWidth="1"/>
    <col min="1035" max="1035" width="5.140625" style="32" customWidth="1"/>
    <col min="1036" max="1036" width="6" style="32" customWidth="1"/>
    <col min="1037" max="1037" width="11.28515625" style="32" customWidth="1"/>
    <col min="1038" max="1038" width="7.42578125" style="32" customWidth="1"/>
    <col min="1039" max="1039" width="6.7109375" style="32" customWidth="1"/>
    <col min="1040" max="1040" width="7.85546875" style="32" customWidth="1"/>
    <col min="1041" max="1041" width="5.5703125" style="32" customWidth="1"/>
    <col min="1042" max="1042" width="8.28515625" style="32" customWidth="1"/>
    <col min="1043" max="1280" width="9.140625" style="32"/>
    <col min="1281" max="1281" width="6.85546875" style="32" customWidth="1"/>
    <col min="1282" max="1282" width="37.5703125" style="32" customWidth="1"/>
    <col min="1283" max="1285" width="14.7109375" style="32" customWidth="1"/>
    <col min="1286" max="1286" width="5.28515625" style="32" customWidth="1"/>
    <col min="1287" max="1287" width="5.85546875" style="32" bestFit="1" customWidth="1"/>
    <col min="1288" max="1288" width="6.140625" style="32" customWidth="1"/>
    <col min="1289" max="1290" width="6.7109375" style="32" customWidth="1"/>
    <col min="1291" max="1291" width="5.140625" style="32" customWidth="1"/>
    <col min="1292" max="1292" width="6" style="32" customWidth="1"/>
    <col min="1293" max="1293" width="11.28515625" style="32" customWidth="1"/>
    <col min="1294" max="1294" width="7.42578125" style="32" customWidth="1"/>
    <col min="1295" max="1295" width="6.7109375" style="32" customWidth="1"/>
    <col min="1296" max="1296" width="7.85546875" style="32" customWidth="1"/>
    <col min="1297" max="1297" width="5.5703125" style="32" customWidth="1"/>
    <col min="1298" max="1298" width="8.28515625" style="32" customWidth="1"/>
    <col min="1299" max="1536" width="9.140625" style="32"/>
    <col min="1537" max="1537" width="6.85546875" style="32" customWidth="1"/>
    <col min="1538" max="1538" width="37.5703125" style="32" customWidth="1"/>
    <col min="1539" max="1541" width="14.7109375" style="32" customWidth="1"/>
    <col min="1542" max="1542" width="5.28515625" style="32" customWidth="1"/>
    <col min="1543" max="1543" width="5.85546875" style="32" bestFit="1" customWidth="1"/>
    <col min="1544" max="1544" width="6.140625" style="32" customWidth="1"/>
    <col min="1545" max="1546" width="6.7109375" style="32" customWidth="1"/>
    <col min="1547" max="1547" width="5.140625" style="32" customWidth="1"/>
    <col min="1548" max="1548" width="6" style="32" customWidth="1"/>
    <col min="1549" max="1549" width="11.28515625" style="32" customWidth="1"/>
    <col min="1550" max="1550" width="7.42578125" style="32" customWidth="1"/>
    <col min="1551" max="1551" width="6.7109375" style="32" customWidth="1"/>
    <col min="1552" max="1552" width="7.85546875" style="32" customWidth="1"/>
    <col min="1553" max="1553" width="5.5703125" style="32" customWidth="1"/>
    <col min="1554" max="1554" width="8.28515625" style="32" customWidth="1"/>
    <col min="1555" max="1792" width="9.140625" style="32"/>
    <col min="1793" max="1793" width="6.85546875" style="32" customWidth="1"/>
    <col min="1794" max="1794" width="37.5703125" style="32" customWidth="1"/>
    <col min="1795" max="1797" width="14.7109375" style="32" customWidth="1"/>
    <col min="1798" max="1798" width="5.28515625" style="32" customWidth="1"/>
    <col min="1799" max="1799" width="5.85546875" style="32" bestFit="1" customWidth="1"/>
    <col min="1800" max="1800" width="6.140625" style="32" customWidth="1"/>
    <col min="1801" max="1802" width="6.7109375" style="32" customWidth="1"/>
    <col min="1803" max="1803" width="5.140625" style="32" customWidth="1"/>
    <col min="1804" max="1804" width="6" style="32" customWidth="1"/>
    <col min="1805" max="1805" width="11.28515625" style="32" customWidth="1"/>
    <col min="1806" max="1806" width="7.42578125" style="32" customWidth="1"/>
    <col min="1807" max="1807" width="6.7109375" style="32" customWidth="1"/>
    <col min="1808" max="1808" width="7.85546875" style="32" customWidth="1"/>
    <col min="1809" max="1809" width="5.5703125" style="32" customWidth="1"/>
    <col min="1810" max="1810" width="8.28515625" style="32" customWidth="1"/>
    <col min="1811" max="2048" width="9.140625" style="32"/>
    <col min="2049" max="2049" width="6.85546875" style="32" customWidth="1"/>
    <col min="2050" max="2050" width="37.5703125" style="32" customWidth="1"/>
    <col min="2051" max="2053" width="14.7109375" style="32" customWidth="1"/>
    <col min="2054" max="2054" width="5.28515625" style="32" customWidth="1"/>
    <col min="2055" max="2055" width="5.85546875" style="32" bestFit="1" customWidth="1"/>
    <col min="2056" max="2056" width="6.140625" style="32" customWidth="1"/>
    <col min="2057" max="2058" width="6.7109375" style="32" customWidth="1"/>
    <col min="2059" max="2059" width="5.140625" style="32" customWidth="1"/>
    <col min="2060" max="2060" width="6" style="32" customWidth="1"/>
    <col min="2061" max="2061" width="11.28515625" style="32" customWidth="1"/>
    <col min="2062" max="2062" width="7.42578125" style="32" customWidth="1"/>
    <col min="2063" max="2063" width="6.7109375" style="32" customWidth="1"/>
    <col min="2064" max="2064" width="7.85546875" style="32" customWidth="1"/>
    <col min="2065" max="2065" width="5.5703125" style="32" customWidth="1"/>
    <col min="2066" max="2066" width="8.28515625" style="32" customWidth="1"/>
    <col min="2067" max="2304" width="9.140625" style="32"/>
    <col min="2305" max="2305" width="6.85546875" style="32" customWidth="1"/>
    <col min="2306" max="2306" width="37.5703125" style="32" customWidth="1"/>
    <col min="2307" max="2309" width="14.7109375" style="32" customWidth="1"/>
    <col min="2310" max="2310" width="5.28515625" style="32" customWidth="1"/>
    <col min="2311" max="2311" width="5.85546875" style="32" bestFit="1" customWidth="1"/>
    <col min="2312" max="2312" width="6.140625" style="32" customWidth="1"/>
    <col min="2313" max="2314" width="6.7109375" style="32" customWidth="1"/>
    <col min="2315" max="2315" width="5.140625" style="32" customWidth="1"/>
    <col min="2316" max="2316" width="6" style="32" customWidth="1"/>
    <col min="2317" max="2317" width="11.28515625" style="32" customWidth="1"/>
    <col min="2318" max="2318" width="7.42578125" style="32" customWidth="1"/>
    <col min="2319" max="2319" width="6.7109375" style="32" customWidth="1"/>
    <col min="2320" max="2320" width="7.85546875" style="32" customWidth="1"/>
    <col min="2321" max="2321" width="5.5703125" style="32" customWidth="1"/>
    <col min="2322" max="2322" width="8.28515625" style="32" customWidth="1"/>
    <col min="2323" max="2560" width="9.140625" style="32"/>
    <col min="2561" max="2561" width="6.85546875" style="32" customWidth="1"/>
    <col min="2562" max="2562" width="37.5703125" style="32" customWidth="1"/>
    <col min="2563" max="2565" width="14.7109375" style="32" customWidth="1"/>
    <col min="2566" max="2566" width="5.28515625" style="32" customWidth="1"/>
    <col min="2567" max="2567" width="5.85546875" style="32" bestFit="1" customWidth="1"/>
    <col min="2568" max="2568" width="6.140625" style="32" customWidth="1"/>
    <col min="2569" max="2570" width="6.7109375" style="32" customWidth="1"/>
    <col min="2571" max="2571" width="5.140625" style="32" customWidth="1"/>
    <col min="2572" max="2572" width="6" style="32" customWidth="1"/>
    <col min="2573" max="2573" width="11.28515625" style="32" customWidth="1"/>
    <col min="2574" max="2574" width="7.42578125" style="32" customWidth="1"/>
    <col min="2575" max="2575" width="6.7109375" style="32" customWidth="1"/>
    <col min="2576" max="2576" width="7.85546875" style="32" customWidth="1"/>
    <col min="2577" max="2577" width="5.5703125" style="32" customWidth="1"/>
    <col min="2578" max="2578" width="8.28515625" style="32" customWidth="1"/>
    <col min="2579" max="2816" width="9.140625" style="32"/>
    <col min="2817" max="2817" width="6.85546875" style="32" customWidth="1"/>
    <col min="2818" max="2818" width="37.5703125" style="32" customWidth="1"/>
    <col min="2819" max="2821" width="14.7109375" style="32" customWidth="1"/>
    <col min="2822" max="2822" width="5.28515625" style="32" customWidth="1"/>
    <col min="2823" max="2823" width="5.85546875" style="32" bestFit="1" customWidth="1"/>
    <col min="2824" max="2824" width="6.140625" style="32" customWidth="1"/>
    <col min="2825" max="2826" width="6.7109375" style="32" customWidth="1"/>
    <col min="2827" max="2827" width="5.140625" style="32" customWidth="1"/>
    <col min="2828" max="2828" width="6" style="32" customWidth="1"/>
    <col min="2829" max="2829" width="11.28515625" style="32" customWidth="1"/>
    <col min="2830" max="2830" width="7.42578125" style="32" customWidth="1"/>
    <col min="2831" max="2831" width="6.7109375" style="32" customWidth="1"/>
    <col min="2832" max="2832" width="7.85546875" style="32" customWidth="1"/>
    <col min="2833" max="2833" width="5.5703125" style="32" customWidth="1"/>
    <col min="2834" max="2834" width="8.28515625" style="32" customWidth="1"/>
    <col min="2835" max="3072" width="9.140625" style="32"/>
    <col min="3073" max="3073" width="6.85546875" style="32" customWidth="1"/>
    <col min="3074" max="3074" width="37.5703125" style="32" customWidth="1"/>
    <col min="3075" max="3077" width="14.7109375" style="32" customWidth="1"/>
    <col min="3078" max="3078" width="5.28515625" style="32" customWidth="1"/>
    <col min="3079" max="3079" width="5.85546875" style="32" bestFit="1" customWidth="1"/>
    <col min="3080" max="3080" width="6.140625" style="32" customWidth="1"/>
    <col min="3081" max="3082" width="6.7109375" style="32" customWidth="1"/>
    <col min="3083" max="3083" width="5.140625" style="32" customWidth="1"/>
    <col min="3084" max="3084" width="6" style="32" customWidth="1"/>
    <col min="3085" max="3085" width="11.28515625" style="32" customWidth="1"/>
    <col min="3086" max="3086" width="7.42578125" style="32" customWidth="1"/>
    <col min="3087" max="3087" width="6.7109375" style="32" customWidth="1"/>
    <col min="3088" max="3088" width="7.85546875" style="32" customWidth="1"/>
    <col min="3089" max="3089" width="5.5703125" style="32" customWidth="1"/>
    <col min="3090" max="3090" width="8.28515625" style="32" customWidth="1"/>
    <col min="3091" max="3328" width="9.140625" style="32"/>
    <col min="3329" max="3329" width="6.85546875" style="32" customWidth="1"/>
    <col min="3330" max="3330" width="37.5703125" style="32" customWidth="1"/>
    <col min="3331" max="3333" width="14.7109375" style="32" customWidth="1"/>
    <col min="3334" max="3334" width="5.28515625" style="32" customWidth="1"/>
    <col min="3335" max="3335" width="5.85546875" style="32" bestFit="1" customWidth="1"/>
    <col min="3336" max="3336" width="6.140625" style="32" customWidth="1"/>
    <col min="3337" max="3338" width="6.7109375" style="32" customWidth="1"/>
    <col min="3339" max="3339" width="5.140625" style="32" customWidth="1"/>
    <col min="3340" max="3340" width="6" style="32" customWidth="1"/>
    <col min="3341" max="3341" width="11.28515625" style="32" customWidth="1"/>
    <col min="3342" max="3342" width="7.42578125" style="32" customWidth="1"/>
    <col min="3343" max="3343" width="6.7109375" style="32" customWidth="1"/>
    <col min="3344" max="3344" width="7.85546875" style="32" customWidth="1"/>
    <col min="3345" max="3345" width="5.5703125" style="32" customWidth="1"/>
    <col min="3346" max="3346" width="8.28515625" style="32" customWidth="1"/>
    <col min="3347" max="3584" width="9.140625" style="32"/>
    <col min="3585" max="3585" width="6.85546875" style="32" customWidth="1"/>
    <col min="3586" max="3586" width="37.5703125" style="32" customWidth="1"/>
    <col min="3587" max="3589" width="14.7109375" style="32" customWidth="1"/>
    <col min="3590" max="3590" width="5.28515625" style="32" customWidth="1"/>
    <col min="3591" max="3591" width="5.85546875" style="32" bestFit="1" customWidth="1"/>
    <col min="3592" max="3592" width="6.140625" style="32" customWidth="1"/>
    <col min="3593" max="3594" width="6.7109375" style="32" customWidth="1"/>
    <col min="3595" max="3595" width="5.140625" style="32" customWidth="1"/>
    <col min="3596" max="3596" width="6" style="32" customWidth="1"/>
    <col min="3597" max="3597" width="11.28515625" style="32" customWidth="1"/>
    <col min="3598" max="3598" width="7.42578125" style="32" customWidth="1"/>
    <col min="3599" max="3599" width="6.7109375" style="32" customWidth="1"/>
    <col min="3600" max="3600" width="7.85546875" style="32" customWidth="1"/>
    <col min="3601" max="3601" width="5.5703125" style="32" customWidth="1"/>
    <col min="3602" max="3602" width="8.28515625" style="32" customWidth="1"/>
    <col min="3603" max="3840" width="9.140625" style="32"/>
    <col min="3841" max="3841" width="6.85546875" style="32" customWidth="1"/>
    <col min="3842" max="3842" width="37.5703125" style="32" customWidth="1"/>
    <col min="3843" max="3845" width="14.7109375" style="32" customWidth="1"/>
    <col min="3846" max="3846" width="5.28515625" style="32" customWidth="1"/>
    <col min="3847" max="3847" width="5.85546875" style="32" bestFit="1" customWidth="1"/>
    <col min="3848" max="3848" width="6.140625" style="32" customWidth="1"/>
    <col min="3849" max="3850" width="6.7109375" style="32" customWidth="1"/>
    <col min="3851" max="3851" width="5.140625" style="32" customWidth="1"/>
    <col min="3852" max="3852" width="6" style="32" customWidth="1"/>
    <col min="3853" max="3853" width="11.28515625" style="32" customWidth="1"/>
    <col min="3854" max="3854" width="7.42578125" style="32" customWidth="1"/>
    <col min="3855" max="3855" width="6.7109375" style="32" customWidth="1"/>
    <col min="3856" max="3856" width="7.85546875" style="32" customWidth="1"/>
    <col min="3857" max="3857" width="5.5703125" style="32" customWidth="1"/>
    <col min="3858" max="3858" width="8.28515625" style="32" customWidth="1"/>
    <col min="3859" max="4096" width="9.140625" style="32"/>
    <col min="4097" max="4097" width="6.85546875" style="32" customWidth="1"/>
    <col min="4098" max="4098" width="37.5703125" style="32" customWidth="1"/>
    <col min="4099" max="4101" width="14.7109375" style="32" customWidth="1"/>
    <col min="4102" max="4102" width="5.28515625" style="32" customWidth="1"/>
    <col min="4103" max="4103" width="5.85546875" style="32" bestFit="1" customWidth="1"/>
    <col min="4104" max="4104" width="6.140625" style="32" customWidth="1"/>
    <col min="4105" max="4106" width="6.7109375" style="32" customWidth="1"/>
    <col min="4107" max="4107" width="5.140625" style="32" customWidth="1"/>
    <col min="4108" max="4108" width="6" style="32" customWidth="1"/>
    <col min="4109" max="4109" width="11.28515625" style="32" customWidth="1"/>
    <col min="4110" max="4110" width="7.42578125" style="32" customWidth="1"/>
    <col min="4111" max="4111" width="6.7109375" style="32" customWidth="1"/>
    <col min="4112" max="4112" width="7.85546875" style="32" customWidth="1"/>
    <col min="4113" max="4113" width="5.5703125" style="32" customWidth="1"/>
    <col min="4114" max="4114" width="8.28515625" style="32" customWidth="1"/>
    <col min="4115" max="4352" width="9.140625" style="32"/>
    <col min="4353" max="4353" width="6.85546875" style="32" customWidth="1"/>
    <col min="4354" max="4354" width="37.5703125" style="32" customWidth="1"/>
    <col min="4355" max="4357" width="14.7109375" style="32" customWidth="1"/>
    <col min="4358" max="4358" width="5.28515625" style="32" customWidth="1"/>
    <col min="4359" max="4359" width="5.85546875" style="32" bestFit="1" customWidth="1"/>
    <col min="4360" max="4360" width="6.140625" style="32" customWidth="1"/>
    <col min="4361" max="4362" width="6.7109375" style="32" customWidth="1"/>
    <col min="4363" max="4363" width="5.140625" style="32" customWidth="1"/>
    <col min="4364" max="4364" width="6" style="32" customWidth="1"/>
    <col min="4365" max="4365" width="11.28515625" style="32" customWidth="1"/>
    <col min="4366" max="4366" width="7.42578125" style="32" customWidth="1"/>
    <col min="4367" max="4367" width="6.7109375" style="32" customWidth="1"/>
    <col min="4368" max="4368" width="7.85546875" style="32" customWidth="1"/>
    <col min="4369" max="4369" width="5.5703125" style="32" customWidth="1"/>
    <col min="4370" max="4370" width="8.28515625" style="32" customWidth="1"/>
    <col min="4371" max="4608" width="9.140625" style="32"/>
    <col min="4609" max="4609" width="6.85546875" style="32" customWidth="1"/>
    <col min="4610" max="4610" width="37.5703125" style="32" customWidth="1"/>
    <col min="4611" max="4613" width="14.7109375" style="32" customWidth="1"/>
    <col min="4614" max="4614" width="5.28515625" style="32" customWidth="1"/>
    <col min="4615" max="4615" width="5.85546875" style="32" bestFit="1" customWidth="1"/>
    <col min="4616" max="4616" width="6.140625" style="32" customWidth="1"/>
    <col min="4617" max="4618" width="6.7109375" style="32" customWidth="1"/>
    <col min="4619" max="4619" width="5.140625" style="32" customWidth="1"/>
    <col min="4620" max="4620" width="6" style="32" customWidth="1"/>
    <col min="4621" max="4621" width="11.28515625" style="32" customWidth="1"/>
    <col min="4622" max="4622" width="7.42578125" style="32" customWidth="1"/>
    <col min="4623" max="4623" width="6.7109375" style="32" customWidth="1"/>
    <col min="4624" max="4624" width="7.85546875" style="32" customWidth="1"/>
    <col min="4625" max="4625" width="5.5703125" style="32" customWidth="1"/>
    <col min="4626" max="4626" width="8.28515625" style="32" customWidth="1"/>
    <col min="4627" max="4864" width="9.140625" style="32"/>
    <col min="4865" max="4865" width="6.85546875" style="32" customWidth="1"/>
    <col min="4866" max="4866" width="37.5703125" style="32" customWidth="1"/>
    <col min="4867" max="4869" width="14.7109375" style="32" customWidth="1"/>
    <col min="4870" max="4870" width="5.28515625" style="32" customWidth="1"/>
    <col min="4871" max="4871" width="5.85546875" style="32" bestFit="1" customWidth="1"/>
    <col min="4872" max="4872" width="6.140625" style="32" customWidth="1"/>
    <col min="4873" max="4874" width="6.7109375" style="32" customWidth="1"/>
    <col min="4875" max="4875" width="5.140625" style="32" customWidth="1"/>
    <col min="4876" max="4876" width="6" style="32" customWidth="1"/>
    <col min="4877" max="4877" width="11.28515625" style="32" customWidth="1"/>
    <col min="4878" max="4878" width="7.42578125" style="32" customWidth="1"/>
    <col min="4879" max="4879" width="6.7109375" style="32" customWidth="1"/>
    <col min="4880" max="4880" width="7.85546875" style="32" customWidth="1"/>
    <col min="4881" max="4881" width="5.5703125" style="32" customWidth="1"/>
    <col min="4882" max="4882" width="8.28515625" style="32" customWidth="1"/>
    <col min="4883" max="5120" width="9.140625" style="32"/>
    <col min="5121" max="5121" width="6.85546875" style="32" customWidth="1"/>
    <col min="5122" max="5122" width="37.5703125" style="32" customWidth="1"/>
    <col min="5123" max="5125" width="14.7109375" style="32" customWidth="1"/>
    <col min="5126" max="5126" width="5.28515625" style="32" customWidth="1"/>
    <col min="5127" max="5127" width="5.85546875" style="32" bestFit="1" customWidth="1"/>
    <col min="5128" max="5128" width="6.140625" style="32" customWidth="1"/>
    <col min="5129" max="5130" width="6.7109375" style="32" customWidth="1"/>
    <col min="5131" max="5131" width="5.140625" style="32" customWidth="1"/>
    <col min="5132" max="5132" width="6" style="32" customWidth="1"/>
    <col min="5133" max="5133" width="11.28515625" style="32" customWidth="1"/>
    <col min="5134" max="5134" width="7.42578125" style="32" customWidth="1"/>
    <col min="5135" max="5135" width="6.7109375" style="32" customWidth="1"/>
    <col min="5136" max="5136" width="7.85546875" style="32" customWidth="1"/>
    <col min="5137" max="5137" width="5.5703125" style="32" customWidth="1"/>
    <col min="5138" max="5138" width="8.28515625" style="32" customWidth="1"/>
    <col min="5139" max="5376" width="9.140625" style="32"/>
    <col min="5377" max="5377" width="6.85546875" style="32" customWidth="1"/>
    <col min="5378" max="5378" width="37.5703125" style="32" customWidth="1"/>
    <col min="5379" max="5381" width="14.7109375" style="32" customWidth="1"/>
    <col min="5382" max="5382" width="5.28515625" style="32" customWidth="1"/>
    <col min="5383" max="5383" width="5.85546875" style="32" bestFit="1" customWidth="1"/>
    <col min="5384" max="5384" width="6.140625" style="32" customWidth="1"/>
    <col min="5385" max="5386" width="6.7109375" style="32" customWidth="1"/>
    <col min="5387" max="5387" width="5.140625" style="32" customWidth="1"/>
    <col min="5388" max="5388" width="6" style="32" customWidth="1"/>
    <col min="5389" max="5389" width="11.28515625" style="32" customWidth="1"/>
    <col min="5390" max="5390" width="7.42578125" style="32" customWidth="1"/>
    <col min="5391" max="5391" width="6.7109375" style="32" customWidth="1"/>
    <col min="5392" max="5392" width="7.85546875" style="32" customWidth="1"/>
    <col min="5393" max="5393" width="5.5703125" style="32" customWidth="1"/>
    <col min="5394" max="5394" width="8.28515625" style="32" customWidth="1"/>
    <col min="5395" max="5632" width="9.140625" style="32"/>
    <col min="5633" max="5633" width="6.85546875" style="32" customWidth="1"/>
    <col min="5634" max="5634" width="37.5703125" style="32" customWidth="1"/>
    <col min="5635" max="5637" width="14.7109375" style="32" customWidth="1"/>
    <col min="5638" max="5638" width="5.28515625" style="32" customWidth="1"/>
    <col min="5639" max="5639" width="5.85546875" style="32" bestFit="1" customWidth="1"/>
    <col min="5640" max="5640" width="6.140625" style="32" customWidth="1"/>
    <col min="5641" max="5642" width="6.7109375" style="32" customWidth="1"/>
    <col min="5643" max="5643" width="5.140625" style="32" customWidth="1"/>
    <col min="5644" max="5644" width="6" style="32" customWidth="1"/>
    <col min="5645" max="5645" width="11.28515625" style="32" customWidth="1"/>
    <col min="5646" max="5646" width="7.42578125" style="32" customWidth="1"/>
    <col min="5647" max="5647" width="6.7109375" style="32" customWidth="1"/>
    <col min="5648" max="5648" width="7.85546875" style="32" customWidth="1"/>
    <col min="5649" max="5649" width="5.5703125" style="32" customWidth="1"/>
    <col min="5650" max="5650" width="8.28515625" style="32" customWidth="1"/>
    <col min="5651" max="5888" width="9.140625" style="32"/>
    <col min="5889" max="5889" width="6.85546875" style="32" customWidth="1"/>
    <col min="5890" max="5890" width="37.5703125" style="32" customWidth="1"/>
    <col min="5891" max="5893" width="14.7109375" style="32" customWidth="1"/>
    <col min="5894" max="5894" width="5.28515625" style="32" customWidth="1"/>
    <col min="5895" max="5895" width="5.85546875" style="32" bestFit="1" customWidth="1"/>
    <col min="5896" max="5896" width="6.140625" style="32" customWidth="1"/>
    <col min="5897" max="5898" width="6.7109375" style="32" customWidth="1"/>
    <col min="5899" max="5899" width="5.140625" style="32" customWidth="1"/>
    <col min="5900" max="5900" width="6" style="32" customWidth="1"/>
    <col min="5901" max="5901" width="11.28515625" style="32" customWidth="1"/>
    <col min="5902" max="5902" width="7.42578125" style="32" customWidth="1"/>
    <col min="5903" max="5903" width="6.7109375" style="32" customWidth="1"/>
    <col min="5904" max="5904" width="7.85546875" style="32" customWidth="1"/>
    <col min="5905" max="5905" width="5.5703125" style="32" customWidth="1"/>
    <col min="5906" max="5906" width="8.28515625" style="32" customWidth="1"/>
    <col min="5907" max="6144" width="9.140625" style="32"/>
    <col min="6145" max="6145" width="6.85546875" style="32" customWidth="1"/>
    <col min="6146" max="6146" width="37.5703125" style="32" customWidth="1"/>
    <col min="6147" max="6149" width="14.7109375" style="32" customWidth="1"/>
    <col min="6150" max="6150" width="5.28515625" style="32" customWidth="1"/>
    <col min="6151" max="6151" width="5.85546875" style="32" bestFit="1" customWidth="1"/>
    <col min="6152" max="6152" width="6.140625" style="32" customWidth="1"/>
    <col min="6153" max="6154" width="6.7109375" style="32" customWidth="1"/>
    <col min="6155" max="6155" width="5.140625" style="32" customWidth="1"/>
    <col min="6156" max="6156" width="6" style="32" customWidth="1"/>
    <col min="6157" max="6157" width="11.28515625" style="32" customWidth="1"/>
    <col min="6158" max="6158" width="7.42578125" style="32" customWidth="1"/>
    <col min="6159" max="6159" width="6.7109375" style="32" customWidth="1"/>
    <col min="6160" max="6160" width="7.85546875" style="32" customWidth="1"/>
    <col min="6161" max="6161" width="5.5703125" style="32" customWidth="1"/>
    <col min="6162" max="6162" width="8.28515625" style="32" customWidth="1"/>
    <col min="6163" max="6400" width="9.140625" style="32"/>
    <col min="6401" max="6401" width="6.85546875" style="32" customWidth="1"/>
    <col min="6402" max="6402" width="37.5703125" style="32" customWidth="1"/>
    <col min="6403" max="6405" width="14.7109375" style="32" customWidth="1"/>
    <col min="6406" max="6406" width="5.28515625" style="32" customWidth="1"/>
    <col min="6407" max="6407" width="5.85546875" style="32" bestFit="1" customWidth="1"/>
    <col min="6408" max="6408" width="6.140625" style="32" customWidth="1"/>
    <col min="6409" max="6410" width="6.7109375" style="32" customWidth="1"/>
    <col min="6411" max="6411" width="5.140625" style="32" customWidth="1"/>
    <col min="6412" max="6412" width="6" style="32" customWidth="1"/>
    <col min="6413" max="6413" width="11.28515625" style="32" customWidth="1"/>
    <col min="6414" max="6414" width="7.42578125" style="32" customWidth="1"/>
    <col min="6415" max="6415" width="6.7109375" style="32" customWidth="1"/>
    <col min="6416" max="6416" width="7.85546875" style="32" customWidth="1"/>
    <col min="6417" max="6417" width="5.5703125" style="32" customWidth="1"/>
    <col min="6418" max="6418" width="8.28515625" style="32" customWidth="1"/>
    <col min="6419" max="6656" width="9.140625" style="32"/>
    <col min="6657" max="6657" width="6.85546875" style="32" customWidth="1"/>
    <col min="6658" max="6658" width="37.5703125" style="32" customWidth="1"/>
    <col min="6659" max="6661" width="14.7109375" style="32" customWidth="1"/>
    <col min="6662" max="6662" width="5.28515625" style="32" customWidth="1"/>
    <col min="6663" max="6663" width="5.85546875" style="32" bestFit="1" customWidth="1"/>
    <col min="6664" max="6664" width="6.140625" style="32" customWidth="1"/>
    <col min="6665" max="6666" width="6.7109375" style="32" customWidth="1"/>
    <col min="6667" max="6667" width="5.140625" style="32" customWidth="1"/>
    <col min="6668" max="6668" width="6" style="32" customWidth="1"/>
    <col min="6669" max="6669" width="11.28515625" style="32" customWidth="1"/>
    <col min="6670" max="6670" width="7.42578125" style="32" customWidth="1"/>
    <col min="6671" max="6671" width="6.7109375" style="32" customWidth="1"/>
    <col min="6672" max="6672" width="7.85546875" style="32" customWidth="1"/>
    <col min="6673" max="6673" width="5.5703125" style="32" customWidth="1"/>
    <col min="6674" max="6674" width="8.28515625" style="32" customWidth="1"/>
    <col min="6675" max="6912" width="9.140625" style="32"/>
    <col min="6913" max="6913" width="6.85546875" style="32" customWidth="1"/>
    <col min="6914" max="6914" width="37.5703125" style="32" customWidth="1"/>
    <col min="6915" max="6917" width="14.7109375" style="32" customWidth="1"/>
    <col min="6918" max="6918" width="5.28515625" style="32" customWidth="1"/>
    <col min="6919" max="6919" width="5.85546875" style="32" bestFit="1" customWidth="1"/>
    <col min="6920" max="6920" width="6.140625" style="32" customWidth="1"/>
    <col min="6921" max="6922" width="6.7109375" style="32" customWidth="1"/>
    <col min="6923" max="6923" width="5.140625" style="32" customWidth="1"/>
    <col min="6924" max="6924" width="6" style="32" customWidth="1"/>
    <col min="6925" max="6925" width="11.28515625" style="32" customWidth="1"/>
    <col min="6926" max="6926" width="7.42578125" style="32" customWidth="1"/>
    <col min="6927" max="6927" width="6.7109375" style="32" customWidth="1"/>
    <col min="6928" max="6928" width="7.85546875" style="32" customWidth="1"/>
    <col min="6929" max="6929" width="5.5703125" style="32" customWidth="1"/>
    <col min="6930" max="6930" width="8.28515625" style="32" customWidth="1"/>
    <col min="6931" max="7168" width="9.140625" style="32"/>
    <col min="7169" max="7169" width="6.85546875" style="32" customWidth="1"/>
    <col min="7170" max="7170" width="37.5703125" style="32" customWidth="1"/>
    <col min="7171" max="7173" width="14.7109375" style="32" customWidth="1"/>
    <col min="7174" max="7174" width="5.28515625" style="32" customWidth="1"/>
    <col min="7175" max="7175" width="5.85546875" style="32" bestFit="1" customWidth="1"/>
    <col min="7176" max="7176" width="6.140625" style="32" customWidth="1"/>
    <col min="7177" max="7178" width="6.7109375" style="32" customWidth="1"/>
    <col min="7179" max="7179" width="5.140625" style="32" customWidth="1"/>
    <col min="7180" max="7180" width="6" style="32" customWidth="1"/>
    <col min="7181" max="7181" width="11.28515625" style="32" customWidth="1"/>
    <col min="7182" max="7182" width="7.42578125" style="32" customWidth="1"/>
    <col min="7183" max="7183" width="6.7109375" style="32" customWidth="1"/>
    <col min="7184" max="7184" width="7.85546875" style="32" customWidth="1"/>
    <col min="7185" max="7185" width="5.5703125" style="32" customWidth="1"/>
    <col min="7186" max="7186" width="8.28515625" style="32" customWidth="1"/>
    <col min="7187" max="7424" width="9.140625" style="32"/>
    <col min="7425" max="7425" width="6.85546875" style="32" customWidth="1"/>
    <col min="7426" max="7426" width="37.5703125" style="32" customWidth="1"/>
    <col min="7427" max="7429" width="14.7109375" style="32" customWidth="1"/>
    <col min="7430" max="7430" width="5.28515625" style="32" customWidth="1"/>
    <col min="7431" max="7431" width="5.85546875" style="32" bestFit="1" customWidth="1"/>
    <col min="7432" max="7432" width="6.140625" style="32" customWidth="1"/>
    <col min="7433" max="7434" width="6.7109375" style="32" customWidth="1"/>
    <col min="7435" max="7435" width="5.140625" style="32" customWidth="1"/>
    <col min="7436" max="7436" width="6" style="32" customWidth="1"/>
    <col min="7437" max="7437" width="11.28515625" style="32" customWidth="1"/>
    <col min="7438" max="7438" width="7.42578125" style="32" customWidth="1"/>
    <col min="7439" max="7439" width="6.7109375" style="32" customWidth="1"/>
    <col min="7440" max="7440" width="7.85546875" style="32" customWidth="1"/>
    <col min="7441" max="7441" width="5.5703125" style="32" customWidth="1"/>
    <col min="7442" max="7442" width="8.28515625" style="32" customWidth="1"/>
    <col min="7443" max="7680" width="9.140625" style="32"/>
    <col min="7681" max="7681" width="6.85546875" style="32" customWidth="1"/>
    <col min="7682" max="7682" width="37.5703125" style="32" customWidth="1"/>
    <col min="7683" max="7685" width="14.7109375" style="32" customWidth="1"/>
    <col min="7686" max="7686" width="5.28515625" style="32" customWidth="1"/>
    <col min="7687" max="7687" width="5.85546875" style="32" bestFit="1" customWidth="1"/>
    <col min="7688" max="7688" width="6.140625" style="32" customWidth="1"/>
    <col min="7689" max="7690" width="6.7109375" style="32" customWidth="1"/>
    <col min="7691" max="7691" width="5.140625" style="32" customWidth="1"/>
    <col min="7692" max="7692" width="6" style="32" customWidth="1"/>
    <col min="7693" max="7693" width="11.28515625" style="32" customWidth="1"/>
    <col min="7694" max="7694" width="7.42578125" style="32" customWidth="1"/>
    <col min="7695" max="7695" width="6.7109375" style="32" customWidth="1"/>
    <col min="7696" max="7696" width="7.85546875" style="32" customWidth="1"/>
    <col min="7697" max="7697" width="5.5703125" style="32" customWidth="1"/>
    <col min="7698" max="7698" width="8.28515625" style="32" customWidth="1"/>
    <col min="7699" max="7936" width="9.140625" style="32"/>
    <col min="7937" max="7937" width="6.85546875" style="32" customWidth="1"/>
    <col min="7938" max="7938" width="37.5703125" style="32" customWidth="1"/>
    <col min="7939" max="7941" width="14.7109375" style="32" customWidth="1"/>
    <col min="7942" max="7942" width="5.28515625" style="32" customWidth="1"/>
    <col min="7943" max="7943" width="5.85546875" style="32" bestFit="1" customWidth="1"/>
    <col min="7944" max="7944" width="6.140625" style="32" customWidth="1"/>
    <col min="7945" max="7946" width="6.7109375" style="32" customWidth="1"/>
    <col min="7947" max="7947" width="5.140625" style="32" customWidth="1"/>
    <col min="7948" max="7948" width="6" style="32" customWidth="1"/>
    <col min="7949" max="7949" width="11.28515625" style="32" customWidth="1"/>
    <col min="7950" max="7950" width="7.42578125" style="32" customWidth="1"/>
    <col min="7951" max="7951" width="6.7109375" style="32" customWidth="1"/>
    <col min="7952" max="7952" width="7.85546875" style="32" customWidth="1"/>
    <col min="7953" max="7953" width="5.5703125" style="32" customWidth="1"/>
    <col min="7954" max="7954" width="8.28515625" style="32" customWidth="1"/>
    <col min="7955" max="8192" width="9.140625" style="32"/>
    <col min="8193" max="8193" width="6.85546875" style="32" customWidth="1"/>
    <col min="8194" max="8194" width="37.5703125" style="32" customWidth="1"/>
    <col min="8195" max="8197" width="14.7109375" style="32" customWidth="1"/>
    <col min="8198" max="8198" width="5.28515625" style="32" customWidth="1"/>
    <col min="8199" max="8199" width="5.85546875" style="32" bestFit="1" customWidth="1"/>
    <col min="8200" max="8200" width="6.140625" style="32" customWidth="1"/>
    <col min="8201" max="8202" width="6.7109375" style="32" customWidth="1"/>
    <col min="8203" max="8203" width="5.140625" style="32" customWidth="1"/>
    <col min="8204" max="8204" width="6" style="32" customWidth="1"/>
    <col min="8205" max="8205" width="11.28515625" style="32" customWidth="1"/>
    <col min="8206" max="8206" width="7.42578125" style="32" customWidth="1"/>
    <col min="8207" max="8207" width="6.7109375" style="32" customWidth="1"/>
    <col min="8208" max="8208" width="7.85546875" style="32" customWidth="1"/>
    <col min="8209" max="8209" width="5.5703125" style="32" customWidth="1"/>
    <col min="8210" max="8210" width="8.28515625" style="32" customWidth="1"/>
    <col min="8211" max="8448" width="9.140625" style="32"/>
    <col min="8449" max="8449" width="6.85546875" style="32" customWidth="1"/>
    <col min="8450" max="8450" width="37.5703125" style="32" customWidth="1"/>
    <col min="8451" max="8453" width="14.7109375" style="32" customWidth="1"/>
    <col min="8454" max="8454" width="5.28515625" style="32" customWidth="1"/>
    <col min="8455" max="8455" width="5.85546875" style="32" bestFit="1" customWidth="1"/>
    <col min="8456" max="8456" width="6.140625" style="32" customWidth="1"/>
    <col min="8457" max="8458" width="6.7109375" style="32" customWidth="1"/>
    <col min="8459" max="8459" width="5.140625" style="32" customWidth="1"/>
    <col min="8460" max="8460" width="6" style="32" customWidth="1"/>
    <col min="8461" max="8461" width="11.28515625" style="32" customWidth="1"/>
    <col min="8462" max="8462" width="7.42578125" style="32" customWidth="1"/>
    <col min="8463" max="8463" width="6.7109375" style="32" customWidth="1"/>
    <col min="8464" max="8464" width="7.85546875" style="32" customWidth="1"/>
    <col min="8465" max="8465" width="5.5703125" style="32" customWidth="1"/>
    <col min="8466" max="8466" width="8.28515625" style="32" customWidth="1"/>
    <col min="8467" max="8704" width="9.140625" style="32"/>
    <col min="8705" max="8705" width="6.85546875" style="32" customWidth="1"/>
    <col min="8706" max="8706" width="37.5703125" style="32" customWidth="1"/>
    <col min="8707" max="8709" width="14.7109375" style="32" customWidth="1"/>
    <col min="8710" max="8710" width="5.28515625" style="32" customWidth="1"/>
    <col min="8711" max="8711" width="5.85546875" style="32" bestFit="1" customWidth="1"/>
    <col min="8712" max="8712" width="6.140625" style="32" customWidth="1"/>
    <col min="8713" max="8714" width="6.7109375" style="32" customWidth="1"/>
    <col min="8715" max="8715" width="5.140625" style="32" customWidth="1"/>
    <col min="8716" max="8716" width="6" style="32" customWidth="1"/>
    <col min="8717" max="8717" width="11.28515625" style="32" customWidth="1"/>
    <col min="8718" max="8718" width="7.42578125" style="32" customWidth="1"/>
    <col min="8719" max="8719" width="6.7109375" style="32" customWidth="1"/>
    <col min="8720" max="8720" width="7.85546875" style="32" customWidth="1"/>
    <col min="8721" max="8721" width="5.5703125" style="32" customWidth="1"/>
    <col min="8722" max="8722" width="8.28515625" style="32" customWidth="1"/>
    <col min="8723" max="8960" width="9.140625" style="32"/>
    <col min="8961" max="8961" width="6.85546875" style="32" customWidth="1"/>
    <col min="8962" max="8962" width="37.5703125" style="32" customWidth="1"/>
    <col min="8963" max="8965" width="14.7109375" style="32" customWidth="1"/>
    <col min="8966" max="8966" width="5.28515625" style="32" customWidth="1"/>
    <col min="8967" max="8967" width="5.85546875" style="32" bestFit="1" customWidth="1"/>
    <col min="8968" max="8968" width="6.140625" style="32" customWidth="1"/>
    <col min="8969" max="8970" width="6.7109375" style="32" customWidth="1"/>
    <col min="8971" max="8971" width="5.140625" style="32" customWidth="1"/>
    <col min="8972" max="8972" width="6" style="32" customWidth="1"/>
    <col min="8973" max="8973" width="11.28515625" style="32" customWidth="1"/>
    <col min="8974" max="8974" width="7.42578125" style="32" customWidth="1"/>
    <col min="8975" max="8975" width="6.7109375" style="32" customWidth="1"/>
    <col min="8976" max="8976" width="7.85546875" style="32" customWidth="1"/>
    <col min="8977" max="8977" width="5.5703125" style="32" customWidth="1"/>
    <col min="8978" max="8978" width="8.28515625" style="32" customWidth="1"/>
    <col min="8979" max="9216" width="9.140625" style="32"/>
    <col min="9217" max="9217" width="6.85546875" style="32" customWidth="1"/>
    <col min="9218" max="9218" width="37.5703125" style="32" customWidth="1"/>
    <col min="9219" max="9221" width="14.7109375" style="32" customWidth="1"/>
    <col min="9222" max="9222" width="5.28515625" style="32" customWidth="1"/>
    <col min="9223" max="9223" width="5.85546875" style="32" bestFit="1" customWidth="1"/>
    <col min="9224" max="9224" width="6.140625" style="32" customWidth="1"/>
    <col min="9225" max="9226" width="6.7109375" style="32" customWidth="1"/>
    <col min="9227" max="9227" width="5.140625" style="32" customWidth="1"/>
    <col min="9228" max="9228" width="6" style="32" customWidth="1"/>
    <col min="9229" max="9229" width="11.28515625" style="32" customWidth="1"/>
    <col min="9230" max="9230" width="7.42578125" style="32" customWidth="1"/>
    <col min="9231" max="9231" width="6.7109375" style="32" customWidth="1"/>
    <col min="9232" max="9232" width="7.85546875" style="32" customWidth="1"/>
    <col min="9233" max="9233" width="5.5703125" style="32" customWidth="1"/>
    <col min="9234" max="9234" width="8.28515625" style="32" customWidth="1"/>
    <col min="9235" max="9472" width="9.140625" style="32"/>
    <col min="9473" max="9473" width="6.85546875" style="32" customWidth="1"/>
    <col min="9474" max="9474" width="37.5703125" style="32" customWidth="1"/>
    <col min="9475" max="9477" width="14.7109375" style="32" customWidth="1"/>
    <col min="9478" max="9478" width="5.28515625" style="32" customWidth="1"/>
    <col min="9479" max="9479" width="5.85546875" style="32" bestFit="1" customWidth="1"/>
    <col min="9480" max="9480" width="6.140625" style="32" customWidth="1"/>
    <col min="9481" max="9482" width="6.7109375" style="32" customWidth="1"/>
    <col min="9483" max="9483" width="5.140625" style="32" customWidth="1"/>
    <col min="9484" max="9484" width="6" style="32" customWidth="1"/>
    <col min="9485" max="9485" width="11.28515625" style="32" customWidth="1"/>
    <col min="9486" max="9486" width="7.42578125" style="32" customWidth="1"/>
    <col min="9487" max="9487" width="6.7109375" style="32" customWidth="1"/>
    <col min="9488" max="9488" width="7.85546875" style="32" customWidth="1"/>
    <col min="9489" max="9489" width="5.5703125" style="32" customWidth="1"/>
    <col min="9490" max="9490" width="8.28515625" style="32" customWidth="1"/>
    <col min="9491" max="9728" width="9.140625" style="32"/>
    <col min="9729" max="9729" width="6.85546875" style="32" customWidth="1"/>
    <col min="9730" max="9730" width="37.5703125" style="32" customWidth="1"/>
    <col min="9731" max="9733" width="14.7109375" style="32" customWidth="1"/>
    <col min="9734" max="9734" width="5.28515625" style="32" customWidth="1"/>
    <col min="9735" max="9735" width="5.85546875" style="32" bestFit="1" customWidth="1"/>
    <col min="9736" max="9736" width="6.140625" style="32" customWidth="1"/>
    <col min="9737" max="9738" width="6.7109375" style="32" customWidth="1"/>
    <col min="9739" max="9739" width="5.140625" style="32" customWidth="1"/>
    <col min="9740" max="9740" width="6" style="32" customWidth="1"/>
    <col min="9741" max="9741" width="11.28515625" style="32" customWidth="1"/>
    <col min="9742" max="9742" width="7.42578125" style="32" customWidth="1"/>
    <col min="9743" max="9743" width="6.7109375" style="32" customWidth="1"/>
    <col min="9744" max="9744" width="7.85546875" style="32" customWidth="1"/>
    <col min="9745" max="9745" width="5.5703125" style="32" customWidth="1"/>
    <col min="9746" max="9746" width="8.28515625" style="32" customWidth="1"/>
    <col min="9747" max="9984" width="9.140625" style="32"/>
    <col min="9985" max="9985" width="6.85546875" style="32" customWidth="1"/>
    <col min="9986" max="9986" width="37.5703125" style="32" customWidth="1"/>
    <col min="9987" max="9989" width="14.7109375" style="32" customWidth="1"/>
    <col min="9990" max="9990" width="5.28515625" style="32" customWidth="1"/>
    <col min="9991" max="9991" width="5.85546875" style="32" bestFit="1" customWidth="1"/>
    <col min="9992" max="9992" width="6.140625" style="32" customWidth="1"/>
    <col min="9993" max="9994" width="6.7109375" style="32" customWidth="1"/>
    <col min="9995" max="9995" width="5.140625" style="32" customWidth="1"/>
    <col min="9996" max="9996" width="6" style="32" customWidth="1"/>
    <col min="9997" max="9997" width="11.28515625" style="32" customWidth="1"/>
    <col min="9998" max="9998" width="7.42578125" style="32" customWidth="1"/>
    <col min="9999" max="9999" width="6.7109375" style="32" customWidth="1"/>
    <col min="10000" max="10000" width="7.85546875" style="32" customWidth="1"/>
    <col min="10001" max="10001" width="5.5703125" style="32" customWidth="1"/>
    <col min="10002" max="10002" width="8.28515625" style="32" customWidth="1"/>
    <col min="10003" max="10240" width="9.140625" style="32"/>
    <col min="10241" max="10241" width="6.85546875" style="32" customWidth="1"/>
    <col min="10242" max="10242" width="37.5703125" style="32" customWidth="1"/>
    <col min="10243" max="10245" width="14.7109375" style="32" customWidth="1"/>
    <col min="10246" max="10246" width="5.28515625" style="32" customWidth="1"/>
    <col min="10247" max="10247" width="5.85546875" style="32" bestFit="1" customWidth="1"/>
    <col min="10248" max="10248" width="6.140625" style="32" customWidth="1"/>
    <col min="10249" max="10250" width="6.7109375" style="32" customWidth="1"/>
    <col min="10251" max="10251" width="5.140625" style="32" customWidth="1"/>
    <col min="10252" max="10252" width="6" style="32" customWidth="1"/>
    <col min="10253" max="10253" width="11.28515625" style="32" customWidth="1"/>
    <col min="10254" max="10254" width="7.42578125" style="32" customWidth="1"/>
    <col min="10255" max="10255" width="6.7109375" style="32" customWidth="1"/>
    <col min="10256" max="10256" width="7.85546875" style="32" customWidth="1"/>
    <col min="10257" max="10257" width="5.5703125" style="32" customWidth="1"/>
    <col min="10258" max="10258" width="8.28515625" style="32" customWidth="1"/>
    <col min="10259" max="10496" width="9.140625" style="32"/>
    <col min="10497" max="10497" width="6.85546875" style="32" customWidth="1"/>
    <col min="10498" max="10498" width="37.5703125" style="32" customWidth="1"/>
    <col min="10499" max="10501" width="14.7109375" style="32" customWidth="1"/>
    <col min="10502" max="10502" width="5.28515625" style="32" customWidth="1"/>
    <col min="10503" max="10503" width="5.85546875" style="32" bestFit="1" customWidth="1"/>
    <col min="10504" max="10504" width="6.140625" style="32" customWidth="1"/>
    <col min="10505" max="10506" width="6.7109375" style="32" customWidth="1"/>
    <col min="10507" max="10507" width="5.140625" style="32" customWidth="1"/>
    <col min="10508" max="10508" width="6" style="32" customWidth="1"/>
    <col min="10509" max="10509" width="11.28515625" style="32" customWidth="1"/>
    <col min="10510" max="10510" width="7.42578125" style="32" customWidth="1"/>
    <col min="10511" max="10511" width="6.7109375" style="32" customWidth="1"/>
    <col min="10512" max="10512" width="7.85546875" style="32" customWidth="1"/>
    <col min="10513" max="10513" width="5.5703125" style="32" customWidth="1"/>
    <col min="10514" max="10514" width="8.28515625" style="32" customWidth="1"/>
    <col min="10515" max="10752" width="9.140625" style="32"/>
    <col min="10753" max="10753" width="6.85546875" style="32" customWidth="1"/>
    <col min="10754" max="10754" width="37.5703125" style="32" customWidth="1"/>
    <col min="10755" max="10757" width="14.7109375" style="32" customWidth="1"/>
    <col min="10758" max="10758" width="5.28515625" style="32" customWidth="1"/>
    <col min="10759" max="10759" width="5.85546875" style="32" bestFit="1" customWidth="1"/>
    <col min="10760" max="10760" width="6.140625" style="32" customWidth="1"/>
    <col min="10761" max="10762" width="6.7109375" style="32" customWidth="1"/>
    <col min="10763" max="10763" width="5.140625" style="32" customWidth="1"/>
    <col min="10764" max="10764" width="6" style="32" customWidth="1"/>
    <col min="10765" max="10765" width="11.28515625" style="32" customWidth="1"/>
    <col min="10766" max="10766" width="7.42578125" style="32" customWidth="1"/>
    <col min="10767" max="10767" width="6.7109375" style="32" customWidth="1"/>
    <col min="10768" max="10768" width="7.85546875" style="32" customWidth="1"/>
    <col min="10769" max="10769" width="5.5703125" style="32" customWidth="1"/>
    <col min="10770" max="10770" width="8.28515625" style="32" customWidth="1"/>
    <col min="10771" max="11008" width="9.140625" style="32"/>
    <col min="11009" max="11009" width="6.85546875" style="32" customWidth="1"/>
    <col min="11010" max="11010" width="37.5703125" style="32" customWidth="1"/>
    <col min="11011" max="11013" width="14.7109375" style="32" customWidth="1"/>
    <col min="11014" max="11014" width="5.28515625" style="32" customWidth="1"/>
    <col min="11015" max="11015" width="5.85546875" style="32" bestFit="1" customWidth="1"/>
    <col min="11016" max="11016" width="6.140625" style="32" customWidth="1"/>
    <col min="11017" max="11018" width="6.7109375" style="32" customWidth="1"/>
    <col min="11019" max="11019" width="5.140625" style="32" customWidth="1"/>
    <col min="11020" max="11020" width="6" style="32" customWidth="1"/>
    <col min="11021" max="11021" width="11.28515625" style="32" customWidth="1"/>
    <col min="11022" max="11022" width="7.42578125" style="32" customWidth="1"/>
    <col min="11023" max="11023" width="6.7109375" style="32" customWidth="1"/>
    <col min="11024" max="11024" width="7.85546875" style="32" customWidth="1"/>
    <col min="11025" max="11025" width="5.5703125" style="32" customWidth="1"/>
    <col min="11026" max="11026" width="8.28515625" style="32" customWidth="1"/>
    <col min="11027" max="11264" width="9.140625" style="32"/>
    <col min="11265" max="11265" width="6.85546875" style="32" customWidth="1"/>
    <col min="11266" max="11266" width="37.5703125" style="32" customWidth="1"/>
    <col min="11267" max="11269" width="14.7109375" style="32" customWidth="1"/>
    <col min="11270" max="11270" width="5.28515625" style="32" customWidth="1"/>
    <col min="11271" max="11271" width="5.85546875" style="32" bestFit="1" customWidth="1"/>
    <col min="11272" max="11272" width="6.140625" style="32" customWidth="1"/>
    <col min="11273" max="11274" width="6.7109375" style="32" customWidth="1"/>
    <col min="11275" max="11275" width="5.140625" style="32" customWidth="1"/>
    <col min="11276" max="11276" width="6" style="32" customWidth="1"/>
    <col min="11277" max="11277" width="11.28515625" style="32" customWidth="1"/>
    <col min="11278" max="11278" width="7.42578125" style="32" customWidth="1"/>
    <col min="11279" max="11279" width="6.7109375" style="32" customWidth="1"/>
    <col min="11280" max="11280" width="7.85546875" style="32" customWidth="1"/>
    <col min="11281" max="11281" width="5.5703125" style="32" customWidth="1"/>
    <col min="11282" max="11282" width="8.28515625" style="32" customWidth="1"/>
    <col min="11283" max="11520" width="9.140625" style="32"/>
    <col min="11521" max="11521" width="6.85546875" style="32" customWidth="1"/>
    <col min="11522" max="11522" width="37.5703125" style="32" customWidth="1"/>
    <col min="11523" max="11525" width="14.7109375" style="32" customWidth="1"/>
    <col min="11526" max="11526" width="5.28515625" style="32" customWidth="1"/>
    <col min="11527" max="11527" width="5.85546875" style="32" bestFit="1" customWidth="1"/>
    <col min="11528" max="11528" width="6.140625" style="32" customWidth="1"/>
    <col min="11529" max="11530" width="6.7109375" style="32" customWidth="1"/>
    <col min="11531" max="11531" width="5.140625" style="32" customWidth="1"/>
    <col min="11532" max="11532" width="6" style="32" customWidth="1"/>
    <col min="11533" max="11533" width="11.28515625" style="32" customWidth="1"/>
    <col min="11534" max="11534" width="7.42578125" style="32" customWidth="1"/>
    <col min="11535" max="11535" width="6.7109375" style="32" customWidth="1"/>
    <col min="11536" max="11536" width="7.85546875" style="32" customWidth="1"/>
    <col min="11537" max="11537" width="5.5703125" style="32" customWidth="1"/>
    <col min="11538" max="11538" width="8.28515625" style="32" customWidth="1"/>
    <col min="11539" max="11776" width="9.140625" style="32"/>
    <col min="11777" max="11777" width="6.85546875" style="32" customWidth="1"/>
    <col min="11778" max="11778" width="37.5703125" style="32" customWidth="1"/>
    <col min="11779" max="11781" width="14.7109375" style="32" customWidth="1"/>
    <col min="11782" max="11782" width="5.28515625" style="32" customWidth="1"/>
    <col min="11783" max="11783" width="5.85546875" style="32" bestFit="1" customWidth="1"/>
    <col min="11784" max="11784" width="6.140625" style="32" customWidth="1"/>
    <col min="11785" max="11786" width="6.7109375" style="32" customWidth="1"/>
    <col min="11787" max="11787" width="5.140625" style="32" customWidth="1"/>
    <col min="11788" max="11788" width="6" style="32" customWidth="1"/>
    <col min="11789" max="11789" width="11.28515625" style="32" customWidth="1"/>
    <col min="11790" max="11790" width="7.42578125" style="32" customWidth="1"/>
    <col min="11791" max="11791" width="6.7109375" style="32" customWidth="1"/>
    <col min="11792" max="11792" width="7.85546875" style="32" customWidth="1"/>
    <col min="11793" max="11793" width="5.5703125" style="32" customWidth="1"/>
    <col min="11794" max="11794" width="8.28515625" style="32" customWidth="1"/>
    <col min="11795" max="12032" width="9.140625" style="32"/>
    <col min="12033" max="12033" width="6.85546875" style="32" customWidth="1"/>
    <col min="12034" max="12034" width="37.5703125" style="32" customWidth="1"/>
    <col min="12035" max="12037" width="14.7109375" style="32" customWidth="1"/>
    <col min="12038" max="12038" width="5.28515625" style="32" customWidth="1"/>
    <col min="12039" max="12039" width="5.85546875" style="32" bestFit="1" customWidth="1"/>
    <col min="12040" max="12040" width="6.140625" style="32" customWidth="1"/>
    <col min="12041" max="12042" width="6.7109375" style="32" customWidth="1"/>
    <col min="12043" max="12043" width="5.140625" style="32" customWidth="1"/>
    <col min="12044" max="12044" width="6" style="32" customWidth="1"/>
    <col min="12045" max="12045" width="11.28515625" style="32" customWidth="1"/>
    <col min="12046" max="12046" width="7.42578125" style="32" customWidth="1"/>
    <col min="12047" max="12047" width="6.7109375" style="32" customWidth="1"/>
    <col min="12048" max="12048" width="7.85546875" style="32" customWidth="1"/>
    <col min="12049" max="12049" width="5.5703125" style="32" customWidth="1"/>
    <col min="12050" max="12050" width="8.28515625" style="32" customWidth="1"/>
    <col min="12051" max="12288" width="9.140625" style="32"/>
    <col min="12289" max="12289" width="6.85546875" style="32" customWidth="1"/>
    <col min="12290" max="12290" width="37.5703125" style="32" customWidth="1"/>
    <col min="12291" max="12293" width="14.7109375" style="32" customWidth="1"/>
    <col min="12294" max="12294" width="5.28515625" style="32" customWidth="1"/>
    <col min="12295" max="12295" width="5.85546875" style="32" bestFit="1" customWidth="1"/>
    <col min="12296" max="12296" width="6.140625" style="32" customWidth="1"/>
    <col min="12297" max="12298" width="6.7109375" style="32" customWidth="1"/>
    <col min="12299" max="12299" width="5.140625" style="32" customWidth="1"/>
    <col min="12300" max="12300" width="6" style="32" customWidth="1"/>
    <col min="12301" max="12301" width="11.28515625" style="32" customWidth="1"/>
    <col min="12302" max="12302" width="7.42578125" style="32" customWidth="1"/>
    <col min="12303" max="12303" width="6.7109375" style="32" customWidth="1"/>
    <col min="12304" max="12304" width="7.85546875" style="32" customWidth="1"/>
    <col min="12305" max="12305" width="5.5703125" style="32" customWidth="1"/>
    <col min="12306" max="12306" width="8.28515625" style="32" customWidth="1"/>
    <col min="12307" max="12544" width="9.140625" style="32"/>
    <col min="12545" max="12545" width="6.85546875" style="32" customWidth="1"/>
    <col min="12546" max="12546" width="37.5703125" style="32" customWidth="1"/>
    <col min="12547" max="12549" width="14.7109375" style="32" customWidth="1"/>
    <col min="12550" max="12550" width="5.28515625" style="32" customWidth="1"/>
    <col min="12551" max="12551" width="5.85546875" style="32" bestFit="1" customWidth="1"/>
    <col min="12552" max="12552" width="6.140625" style="32" customWidth="1"/>
    <col min="12553" max="12554" width="6.7109375" style="32" customWidth="1"/>
    <col min="12555" max="12555" width="5.140625" style="32" customWidth="1"/>
    <col min="12556" max="12556" width="6" style="32" customWidth="1"/>
    <col min="12557" max="12557" width="11.28515625" style="32" customWidth="1"/>
    <col min="12558" max="12558" width="7.42578125" style="32" customWidth="1"/>
    <col min="12559" max="12559" width="6.7109375" style="32" customWidth="1"/>
    <col min="12560" max="12560" width="7.85546875" style="32" customWidth="1"/>
    <col min="12561" max="12561" width="5.5703125" style="32" customWidth="1"/>
    <col min="12562" max="12562" width="8.28515625" style="32" customWidth="1"/>
    <col min="12563" max="12800" width="9.140625" style="32"/>
    <col min="12801" max="12801" width="6.85546875" style="32" customWidth="1"/>
    <col min="12802" max="12802" width="37.5703125" style="32" customWidth="1"/>
    <col min="12803" max="12805" width="14.7109375" style="32" customWidth="1"/>
    <col min="12806" max="12806" width="5.28515625" style="32" customWidth="1"/>
    <col min="12807" max="12807" width="5.85546875" style="32" bestFit="1" customWidth="1"/>
    <col min="12808" max="12808" width="6.140625" style="32" customWidth="1"/>
    <col min="12809" max="12810" width="6.7109375" style="32" customWidth="1"/>
    <col min="12811" max="12811" width="5.140625" style="32" customWidth="1"/>
    <col min="12812" max="12812" width="6" style="32" customWidth="1"/>
    <col min="12813" max="12813" width="11.28515625" style="32" customWidth="1"/>
    <col min="12814" max="12814" width="7.42578125" style="32" customWidth="1"/>
    <col min="12815" max="12815" width="6.7109375" style="32" customWidth="1"/>
    <col min="12816" max="12816" width="7.85546875" style="32" customWidth="1"/>
    <col min="12817" max="12817" width="5.5703125" style="32" customWidth="1"/>
    <col min="12818" max="12818" width="8.28515625" style="32" customWidth="1"/>
    <col min="12819" max="13056" width="9.140625" style="32"/>
    <col min="13057" max="13057" width="6.85546875" style="32" customWidth="1"/>
    <col min="13058" max="13058" width="37.5703125" style="32" customWidth="1"/>
    <col min="13059" max="13061" width="14.7109375" style="32" customWidth="1"/>
    <col min="13062" max="13062" width="5.28515625" style="32" customWidth="1"/>
    <col min="13063" max="13063" width="5.85546875" style="32" bestFit="1" customWidth="1"/>
    <col min="13064" max="13064" width="6.140625" style="32" customWidth="1"/>
    <col min="13065" max="13066" width="6.7109375" style="32" customWidth="1"/>
    <col min="13067" max="13067" width="5.140625" style="32" customWidth="1"/>
    <col min="13068" max="13068" width="6" style="32" customWidth="1"/>
    <col min="13069" max="13069" width="11.28515625" style="32" customWidth="1"/>
    <col min="13070" max="13070" width="7.42578125" style="32" customWidth="1"/>
    <col min="13071" max="13071" width="6.7109375" style="32" customWidth="1"/>
    <col min="13072" max="13072" width="7.85546875" style="32" customWidth="1"/>
    <col min="13073" max="13073" width="5.5703125" style="32" customWidth="1"/>
    <col min="13074" max="13074" width="8.28515625" style="32" customWidth="1"/>
    <col min="13075" max="13312" width="9.140625" style="32"/>
    <col min="13313" max="13313" width="6.85546875" style="32" customWidth="1"/>
    <col min="13314" max="13314" width="37.5703125" style="32" customWidth="1"/>
    <col min="13315" max="13317" width="14.7109375" style="32" customWidth="1"/>
    <col min="13318" max="13318" width="5.28515625" style="32" customWidth="1"/>
    <col min="13319" max="13319" width="5.85546875" style="32" bestFit="1" customWidth="1"/>
    <col min="13320" max="13320" width="6.140625" style="32" customWidth="1"/>
    <col min="13321" max="13322" width="6.7109375" style="32" customWidth="1"/>
    <col min="13323" max="13323" width="5.140625" style="32" customWidth="1"/>
    <col min="13324" max="13324" width="6" style="32" customWidth="1"/>
    <col min="13325" max="13325" width="11.28515625" style="32" customWidth="1"/>
    <col min="13326" max="13326" width="7.42578125" style="32" customWidth="1"/>
    <col min="13327" max="13327" width="6.7109375" style="32" customWidth="1"/>
    <col min="13328" max="13328" width="7.85546875" style="32" customWidth="1"/>
    <col min="13329" max="13329" width="5.5703125" style="32" customWidth="1"/>
    <col min="13330" max="13330" width="8.28515625" style="32" customWidth="1"/>
    <col min="13331" max="13568" width="9.140625" style="32"/>
    <col min="13569" max="13569" width="6.85546875" style="32" customWidth="1"/>
    <col min="13570" max="13570" width="37.5703125" style="32" customWidth="1"/>
    <col min="13571" max="13573" width="14.7109375" style="32" customWidth="1"/>
    <col min="13574" max="13574" width="5.28515625" style="32" customWidth="1"/>
    <col min="13575" max="13575" width="5.85546875" style="32" bestFit="1" customWidth="1"/>
    <col min="13576" max="13576" width="6.140625" style="32" customWidth="1"/>
    <col min="13577" max="13578" width="6.7109375" style="32" customWidth="1"/>
    <col min="13579" max="13579" width="5.140625" style="32" customWidth="1"/>
    <col min="13580" max="13580" width="6" style="32" customWidth="1"/>
    <col min="13581" max="13581" width="11.28515625" style="32" customWidth="1"/>
    <col min="13582" max="13582" width="7.42578125" style="32" customWidth="1"/>
    <col min="13583" max="13583" width="6.7109375" style="32" customWidth="1"/>
    <col min="13584" max="13584" width="7.85546875" style="32" customWidth="1"/>
    <col min="13585" max="13585" width="5.5703125" style="32" customWidth="1"/>
    <col min="13586" max="13586" width="8.28515625" style="32" customWidth="1"/>
    <col min="13587" max="13824" width="9.140625" style="32"/>
    <col min="13825" max="13825" width="6.85546875" style="32" customWidth="1"/>
    <col min="13826" max="13826" width="37.5703125" style="32" customWidth="1"/>
    <col min="13827" max="13829" width="14.7109375" style="32" customWidth="1"/>
    <col min="13830" max="13830" width="5.28515625" style="32" customWidth="1"/>
    <col min="13831" max="13831" width="5.85546875" style="32" bestFit="1" customWidth="1"/>
    <col min="13832" max="13832" width="6.140625" style="32" customWidth="1"/>
    <col min="13833" max="13834" width="6.7109375" style="32" customWidth="1"/>
    <col min="13835" max="13835" width="5.140625" style="32" customWidth="1"/>
    <col min="13836" max="13836" width="6" style="32" customWidth="1"/>
    <col min="13837" max="13837" width="11.28515625" style="32" customWidth="1"/>
    <col min="13838" max="13838" width="7.42578125" style="32" customWidth="1"/>
    <col min="13839" max="13839" width="6.7109375" style="32" customWidth="1"/>
    <col min="13840" max="13840" width="7.85546875" style="32" customWidth="1"/>
    <col min="13841" max="13841" width="5.5703125" style="32" customWidth="1"/>
    <col min="13842" max="13842" width="8.28515625" style="32" customWidth="1"/>
    <col min="13843" max="14080" width="9.140625" style="32"/>
    <col min="14081" max="14081" width="6.85546875" style="32" customWidth="1"/>
    <col min="14082" max="14082" width="37.5703125" style="32" customWidth="1"/>
    <col min="14083" max="14085" width="14.7109375" style="32" customWidth="1"/>
    <col min="14086" max="14086" width="5.28515625" style="32" customWidth="1"/>
    <col min="14087" max="14087" width="5.85546875" style="32" bestFit="1" customWidth="1"/>
    <col min="14088" max="14088" width="6.140625" style="32" customWidth="1"/>
    <col min="14089" max="14090" width="6.7109375" style="32" customWidth="1"/>
    <col min="14091" max="14091" width="5.140625" style="32" customWidth="1"/>
    <col min="14092" max="14092" width="6" style="32" customWidth="1"/>
    <col min="14093" max="14093" width="11.28515625" style="32" customWidth="1"/>
    <col min="14094" max="14094" width="7.42578125" style="32" customWidth="1"/>
    <col min="14095" max="14095" width="6.7109375" style="32" customWidth="1"/>
    <col min="14096" max="14096" width="7.85546875" style="32" customWidth="1"/>
    <col min="14097" max="14097" width="5.5703125" style="32" customWidth="1"/>
    <col min="14098" max="14098" width="8.28515625" style="32" customWidth="1"/>
    <col min="14099" max="14336" width="9.140625" style="32"/>
    <col min="14337" max="14337" width="6.85546875" style="32" customWidth="1"/>
    <col min="14338" max="14338" width="37.5703125" style="32" customWidth="1"/>
    <col min="14339" max="14341" width="14.7109375" style="32" customWidth="1"/>
    <col min="14342" max="14342" width="5.28515625" style="32" customWidth="1"/>
    <col min="14343" max="14343" width="5.85546875" style="32" bestFit="1" customWidth="1"/>
    <col min="14344" max="14344" width="6.140625" style="32" customWidth="1"/>
    <col min="14345" max="14346" width="6.7109375" style="32" customWidth="1"/>
    <col min="14347" max="14347" width="5.140625" style="32" customWidth="1"/>
    <col min="14348" max="14348" width="6" style="32" customWidth="1"/>
    <col min="14349" max="14349" width="11.28515625" style="32" customWidth="1"/>
    <col min="14350" max="14350" width="7.42578125" style="32" customWidth="1"/>
    <col min="14351" max="14351" width="6.7109375" style="32" customWidth="1"/>
    <col min="14352" max="14352" width="7.85546875" style="32" customWidth="1"/>
    <col min="14353" max="14353" width="5.5703125" style="32" customWidth="1"/>
    <col min="14354" max="14354" width="8.28515625" style="32" customWidth="1"/>
    <col min="14355" max="14592" width="9.140625" style="32"/>
    <col min="14593" max="14593" width="6.85546875" style="32" customWidth="1"/>
    <col min="14594" max="14594" width="37.5703125" style="32" customWidth="1"/>
    <col min="14595" max="14597" width="14.7109375" style="32" customWidth="1"/>
    <col min="14598" max="14598" width="5.28515625" style="32" customWidth="1"/>
    <col min="14599" max="14599" width="5.85546875" style="32" bestFit="1" customWidth="1"/>
    <col min="14600" max="14600" width="6.140625" style="32" customWidth="1"/>
    <col min="14601" max="14602" width="6.7109375" style="32" customWidth="1"/>
    <col min="14603" max="14603" width="5.140625" style="32" customWidth="1"/>
    <col min="14604" max="14604" width="6" style="32" customWidth="1"/>
    <col min="14605" max="14605" width="11.28515625" style="32" customWidth="1"/>
    <col min="14606" max="14606" width="7.42578125" style="32" customWidth="1"/>
    <col min="14607" max="14607" width="6.7109375" style="32" customWidth="1"/>
    <col min="14608" max="14608" width="7.85546875" style="32" customWidth="1"/>
    <col min="14609" max="14609" width="5.5703125" style="32" customWidth="1"/>
    <col min="14610" max="14610" width="8.28515625" style="32" customWidth="1"/>
    <col min="14611" max="14848" width="9.140625" style="32"/>
    <col min="14849" max="14849" width="6.85546875" style="32" customWidth="1"/>
    <col min="14850" max="14850" width="37.5703125" style="32" customWidth="1"/>
    <col min="14851" max="14853" width="14.7109375" style="32" customWidth="1"/>
    <col min="14854" max="14854" width="5.28515625" style="32" customWidth="1"/>
    <col min="14855" max="14855" width="5.85546875" style="32" bestFit="1" customWidth="1"/>
    <col min="14856" max="14856" width="6.140625" style="32" customWidth="1"/>
    <col min="14857" max="14858" width="6.7109375" style="32" customWidth="1"/>
    <col min="14859" max="14859" width="5.140625" style="32" customWidth="1"/>
    <col min="14860" max="14860" width="6" style="32" customWidth="1"/>
    <col min="14861" max="14861" width="11.28515625" style="32" customWidth="1"/>
    <col min="14862" max="14862" width="7.42578125" style="32" customWidth="1"/>
    <col min="14863" max="14863" width="6.7109375" style="32" customWidth="1"/>
    <col min="14864" max="14864" width="7.85546875" style="32" customWidth="1"/>
    <col min="14865" max="14865" width="5.5703125" style="32" customWidth="1"/>
    <col min="14866" max="14866" width="8.28515625" style="32" customWidth="1"/>
    <col min="14867" max="15104" width="9.140625" style="32"/>
    <col min="15105" max="15105" width="6.85546875" style="32" customWidth="1"/>
    <col min="15106" max="15106" width="37.5703125" style="32" customWidth="1"/>
    <col min="15107" max="15109" width="14.7109375" style="32" customWidth="1"/>
    <col min="15110" max="15110" width="5.28515625" style="32" customWidth="1"/>
    <col min="15111" max="15111" width="5.85546875" style="32" bestFit="1" customWidth="1"/>
    <col min="15112" max="15112" width="6.140625" style="32" customWidth="1"/>
    <col min="15113" max="15114" width="6.7109375" style="32" customWidth="1"/>
    <col min="15115" max="15115" width="5.140625" style="32" customWidth="1"/>
    <col min="15116" max="15116" width="6" style="32" customWidth="1"/>
    <col min="15117" max="15117" width="11.28515625" style="32" customWidth="1"/>
    <col min="15118" max="15118" width="7.42578125" style="32" customWidth="1"/>
    <col min="15119" max="15119" width="6.7109375" style="32" customWidth="1"/>
    <col min="15120" max="15120" width="7.85546875" style="32" customWidth="1"/>
    <col min="15121" max="15121" width="5.5703125" style="32" customWidth="1"/>
    <col min="15122" max="15122" width="8.28515625" style="32" customWidth="1"/>
    <col min="15123" max="15360" width="9.140625" style="32"/>
    <col min="15361" max="15361" width="6.85546875" style="32" customWidth="1"/>
    <col min="15362" max="15362" width="37.5703125" style="32" customWidth="1"/>
    <col min="15363" max="15365" width="14.7109375" style="32" customWidth="1"/>
    <col min="15366" max="15366" width="5.28515625" style="32" customWidth="1"/>
    <col min="15367" max="15367" width="5.85546875" style="32" bestFit="1" customWidth="1"/>
    <col min="15368" max="15368" width="6.140625" style="32" customWidth="1"/>
    <col min="15369" max="15370" width="6.7109375" style="32" customWidth="1"/>
    <col min="15371" max="15371" width="5.140625" style="32" customWidth="1"/>
    <col min="15372" max="15372" width="6" style="32" customWidth="1"/>
    <col min="15373" max="15373" width="11.28515625" style="32" customWidth="1"/>
    <col min="15374" max="15374" width="7.42578125" style="32" customWidth="1"/>
    <col min="15375" max="15375" width="6.7109375" style="32" customWidth="1"/>
    <col min="15376" max="15376" width="7.85546875" style="32" customWidth="1"/>
    <col min="15377" max="15377" width="5.5703125" style="32" customWidth="1"/>
    <col min="15378" max="15378" width="8.28515625" style="32" customWidth="1"/>
    <col min="15379" max="15616" width="9.140625" style="32"/>
    <col min="15617" max="15617" width="6.85546875" style="32" customWidth="1"/>
    <col min="15618" max="15618" width="37.5703125" style="32" customWidth="1"/>
    <col min="15619" max="15621" width="14.7109375" style="32" customWidth="1"/>
    <col min="15622" max="15622" width="5.28515625" style="32" customWidth="1"/>
    <col min="15623" max="15623" width="5.85546875" style="32" bestFit="1" customWidth="1"/>
    <col min="15624" max="15624" width="6.140625" style="32" customWidth="1"/>
    <col min="15625" max="15626" width="6.7109375" style="32" customWidth="1"/>
    <col min="15627" max="15627" width="5.140625" style="32" customWidth="1"/>
    <col min="15628" max="15628" width="6" style="32" customWidth="1"/>
    <col min="15629" max="15629" width="11.28515625" style="32" customWidth="1"/>
    <col min="15630" max="15630" width="7.42578125" style="32" customWidth="1"/>
    <col min="15631" max="15631" width="6.7109375" style="32" customWidth="1"/>
    <col min="15632" max="15632" width="7.85546875" style="32" customWidth="1"/>
    <col min="15633" max="15633" width="5.5703125" style="32" customWidth="1"/>
    <col min="15634" max="15634" width="8.28515625" style="32" customWidth="1"/>
    <col min="15635" max="15872" width="9.140625" style="32"/>
    <col min="15873" max="15873" width="6.85546875" style="32" customWidth="1"/>
    <col min="15874" max="15874" width="37.5703125" style="32" customWidth="1"/>
    <col min="15875" max="15877" width="14.7109375" style="32" customWidth="1"/>
    <col min="15878" max="15878" width="5.28515625" style="32" customWidth="1"/>
    <col min="15879" max="15879" width="5.85546875" style="32" bestFit="1" customWidth="1"/>
    <col min="15880" max="15880" width="6.140625" style="32" customWidth="1"/>
    <col min="15881" max="15882" width="6.7109375" style="32" customWidth="1"/>
    <col min="15883" max="15883" width="5.140625" style="32" customWidth="1"/>
    <col min="15884" max="15884" width="6" style="32" customWidth="1"/>
    <col min="15885" max="15885" width="11.28515625" style="32" customWidth="1"/>
    <col min="15886" max="15886" width="7.42578125" style="32" customWidth="1"/>
    <col min="15887" max="15887" width="6.7109375" style="32" customWidth="1"/>
    <col min="15888" max="15888" width="7.85546875" style="32" customWidth="1"/>
    <col min="15889" max="15889" width="5.5703125" style="32" customWidth="1"/>
    <col min="15890" max="15890" width="8.28515625" style="32" customWidth="1"/>
    <col min="15891" max="16128" width="9.140625" style="32"/>
    <col min="16129" max="16129" width="6.85546875" style="32" customWidth="1"/>
    <col min="16130" max="16130" width="37.5703125" style="32" customWidth="1"/>
    <col min="16131" max="16133" width="14.7109375" style="32" customWidth="1"/>
    <col min="16134" max="16134" width="5.28515625" style="32" customWidth="1"/>
    <col min="16135" max="16135" width="5.85546875" style="32" bestFit="1" customWidth="1"/>
    <col min="16136" max="16136" width="6.140625" style="32" customWidth="1"/>
    <col min="16137" max="16138" width="6.7109375" style="32" customWidth="1"/>
    <col min="16139" max="16139" width="5.140625" style="32" customWidth="1"/>
    <col min="16140" max="16140" width="6" style="32" customWidth="1"/>
    <col min="16141" max="16141" width="11.28515625" style="32" customWidth="1"/>
    <col min="16142" max="16142" width="7.42578125" style="32" customWidth="1"/>
    <col min="16143" max="16143" width="6.7109375" style="32" customWidth="1"/>
    <col min="16144" max="16144" width="7.85546875" style="32" customWidth="1"/>
    <col min="16145" max="16145" width="5.5703125" style="32" customWidth="1"/>
    <col min="16146" max="16146" width="8.28515625" style="32" customWidth="1"/>
    <col min="16147" max="16384" width="9.140625" style="32"/>
  </cols>
  <sheetData>
    <row r="1" spans="1:18" ht="15" customHeight="1" x14ac:dyDescent="0.2">
      <c r="A1" s="217" t="s">
        <v>264</v>
      </c>
      <c r="B1" s="217"/>
      <c r="C1" s="217"/>
      <c r="D1" s="217"/>
      <c r="E1" s="217"/>
      <c r="F1" s="67"/>
      <c r="G1" s="67"/>
    </row>
    <row r="2" spans="1:18" ht="18.75" x14ac:dyDescent="0.3">
      <c r="A2" s="31"/>
      <c r="B2" s="218" t="s">
        <v>265</v>
      </c>
      <c r="C2" s="218"/>
      <c r="D2" s="218"/>
      <c r="E2" s="218"/>
      <c r="F2" s="68"/>
      <c r="G2" s="68"/>
    </row>
    <row r="3" spans="1:18" ht="18.75" x14ac:dyDescent="0.3">
      <c r="A3" s="31"/>
      <c r="B3" s="218" t="s">
        <v>22</v>
      </c>
      <c r="C3" s="218"/>
      <c r="D3" s="218"/>
      <c r="E3" s="218"/>
      <c r="F3" s="68"/>
      <c r="G3" s="68"/>
    </row>
    <row r="4" spans="1:18" ht="18.75" x14ac:dyDescent="0.3">
      <c r="A4" s="31"/>
      <c r="B4" s="218" t="s">
        <v>1167</v>
      </c>
      <c r="C4" s="218"/>
      <c r="D4" s="218"/>
      <c r="E4" s="218"/>
      <c r="F4" s="69"/>
      <c r="G4" s="69"/>
    </row>
    <row r="5" spans="1:18" ht="18.75" x14ac:dyDescent="0.3">
      <c r="A5" s="31"/>
      <c r="B5" s="33"/>
      <c r="C5" s="33"/>
      <c r="D5" s="33"/>
      <c r="E5" s="33"/>
    </row>
    <row r="6" spans="1:18" s="35" customFormat="1" ht="78" customHeight="1" x14ac:dyDescent="0.3">
      <c r="A6" s="216" t="s">
        <v>367</v>
      </c>
      <c r="B6" s="216"/>
      <c r="C6" s="216"/>
      <c r="D6" s="216"/>
      <c r="E6" s="216"/>
      <c r="F6" s="65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</row>
    <row r="7" spans="1:18" s="35" customFormat="1" ht="18.75" x14ac:dyDescent="0.3">
      <c r="A7" s="36"/>
      <c r="B7" s="31"/>
      <c r="C7" s="37"/>
      <c r="D7" s="34"/>
      <c r="E7" s="34"/>
      <c r="F7" s="34"/>
      <c r="G7" s="38"/>
      <c r="H7" s="38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spans="1:18" ht="18.75" x14ac:dyDescent="0.3">
      <c r="A8" s="31"/>
      <c r="B8" s="31"/>
      <c r="D8" s="39"/>
      <c r="E8" s="66" t="s">
        <v>23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34.5" customHeight="1" x14ac:dyDescent="0.2">
      <c r="A9" s="41" t="s">
        <v>266</v>
      </c>
      <c r="B9" s="42" t="s">
        <v>25</v>
      </c>
      <c r="C9" s="43" t="s">
        <v>9</v>
      </c>
      <c r="D9" s="43" t="s">
        <v>10</v>
      </c>
      <c r="E9" s="43" t="s">
        <v>368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40"/>
    </row>
    <row r="10" spans="1:18" ht="57.75" customHeight="1" x14ac:dyDescent="0.2">
      <c r="A10" s="41">
        <v>1</v>
      </c>
      <c r="B10" s="44" t="s">
        <v>267</v>
      </c>
      <c r="C10" s="45">
        <v>105</v>
      </c>
      <c r="D10" s="45">
        <v>1</v>
      </c>
      <c r="E10" s="45">
        <v>0</v>
      </c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18" ht="63" x14ac:dyDescent="0.2">
      <c r="A11" s="41">
        <v>2</v>
      </c>
      <c r="B11" s="44" t="s">
        <v>268</v>
      </c>
      <c r="C11" s="46">
        <v>2930.9</v>
      </c>
      <c r="D11" s="46">
        <v>570</v>
      </c>
      <c r="E11" s="46">
        <v>570</v>
      </c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</row>
    <row r="12" spans="1:18" ht="15.75" x14ac:dyDescent="0.2">
      <c r="A12" s="41"/>
      <c r="B12" s="41" t="s">
        <v>269</v>
      </c>
      <c r="C12" s="45">
        <f>C10+C11</f>
        <v>3035.9</v>
      </c>
      <c r="D12" s="45">
        <f>D10+D11</f>
        <v>571</v>
      </c>
      <c r="E12" s="45">
        <f>E10+E11</f>
        <v>570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</row>
    <row r="13" spans="1:18" x14ac:dyDescent="0.2">
      <c r="A13" s="47"/>
      <c r="B13" s="48"/>
      <c r="C13" s="48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18" x14ac:dyDescent="0.2">
      <c r="A14" s="47"/>
      <c r="B14" s="48"/>
      <c r="C14" s="4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18" x14ac:dyDescent="0.2"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</row>
    <row r="16" spans="1:18" x14ac:dyDescent="0.2"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x14ac:dyDescent="0.2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x14ac:dyDescent="0.2"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</row>
    <row r="19" spans="2:18" x14ac:dyDescent="0.2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x14ac:dyDescent="0.2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x14ac:dyDescent="0.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</row>
    <row r="22" spans="2:18" x14ac:dyDescent="0.2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x14ac:dyDescent="0.2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x14ac:dyDescent="0.2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x14ac:dyDescent="0.2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ht="12.75" customHeight="1" x14ac:dyDescent="0.2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40"/>
    </row>
    <row r="28" spans="2:18" ht="12.75" customHeight="1" x14ac:dyDescent="0.2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40"/>
    </row>
    <row r="29" spans="2:18" x14ac:dyDescent="0.2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x14ac:dyDescent="0.2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40"/>
    </row>
    <row r="32" spans="2:18" x14ac:dyDescent="0.2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40"/>
    </row>
    <row r="33" spans="2:18" x14ac:dyDescent="0.2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40"/>
    </row>
    <row r="34" spans="2:18" x14ac:dyDescent="0.2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</row>
    <row r="35" spans="2:18" x14ac:dyDescent="0.2">
      <c r="B35" s="39"/>
      <c r="C35" s="39" t="s">
        <v>17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</row>
    <row r="36" spans="2:18" x14ac:dyDescent="0.2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</row>
    <row r="37" spans="2:18" x14ac:dyDescent="0.2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</row>
    <row r="38" spans="2:18" x14ac:dyDescent="0.2"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</row>
    <row r="39" spans="2:18" x14ac:dyDescent="0.2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</row>
    <row r="40" spans="2:18" x14ac:dyDescent="0.2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</row>
    <row r="41" spans="2:18" x14ac:dyDescent="0.2">
      <c r="Q41" s="39"/>
      <c r="R41" s="39"/>
    </row>
    <row r="42" spans="2:18" x14ac:dyDescent="0.2">
      <c r="Q42" s="39"/>
      <c r="R42" s="39"/>
    </row>
    <row r="43" spans="2:18" x14ac:dyDescent="0.2">
      <c r="Q43" s="39"/>
      <c r="R43" s="39"/>
    </row>
    <row r="44" spans="2:18" x14ac:dyDescent="0.2">
      <c r="Q44" s="39"/>
      <c r="R44" s="39"/>
    </row>
    <row r="45" spans="2:18" x14ac:dyDescent="0.2">
      <c r="Q45" s="39"/>
      <c r="R45" s="39"/>
    </row>
    <row r="46" spans="2:18" x14ac:dyDescent="0.2">
      <c r="Q46" s="39"/>
      <c r="R46" s="39"/>
    </row>
    <row r="47" spans="2:18" x14ac:dyDescent="0.2">
      <c r="Q47" s="39"/>
      <c r="R47" s="39"/>
    </row>
    <row r="48" spans="2:18" x14ac:dyDescent="0.2">
      <c r="Q48" s="39"/>
      <c r="R48" s="39"/>
    </row>
    <row r="49" spans="17:18" x14ac:dyDescent="0.2">
      <c r="Q49" s="39"/>
      <c r="R49" s="39"/>
    </row>
    <row r="50" spans="17:18" x14ac:dyDescent="0.2">
      <c r="Q50" s="39"/>
      <c r="R50" s="39"/>
    </row>
    <row r="51" spans="17:18" x14ac:dyDescent="0.2">
      <c r="Q51" s="39"/>
      <c r="R51" s="39"/>
    </row>
    <row r="52" spans="17:18" x14ac:dyDescent="0.2">
      <c r="Q52" s="39"/>
      <c r="R52" s="39"/>
    </row>
  </sheetData>
  <mergeCells count="5">
    <mergeCell ref="A6:E6"/>
    <mergeCell ref="A1:E1"/>
    <mergeCell ref="B2:E2"/>
    <mergeCell ref="B3:E3"/>
    <mergeCell ref="B4:E4"/>
  </mergeCells>
  <pageMargins left="1.1811023622047245" right="0.39370078740157483" top="0.78740157480314965" bottom="0.78740157480314965" header="0.51181102362204722" footer="0.51181102362204722"/>
  <pageSetup paperSize="9" scale="75" orientation="portrait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09F3-8AA6-4B88-9BA9-C1A1CED1170B}">
  <dimension ref="A1:I32"/>
  <sheetViews>
    <sheetView topLeftCell="A25" zoomScaleNormal="100" workbookViewId="0">
      <selection activeCell="C17" sqref="C17"/>
    </sheetView>
  </sheetViews>
  <sheetFormatPr defaultRowHeight="15" x14ac:dyDescent="0.25"/>
  <cols>
    <col min="1" max="1" width="9.5703125" customWidth="1"/>
    <col min="2" max="2" width="53" customWidth="1"/>
    <col min="3" max="3" width="11.85546875" customWidth="1"/>
    <col min="4" max="4" width="10.5703125" customWidth="1"/>
    <col min="5" max="5" width="10.28515625" customWidth="1"/>
  </cols>
  <sheetData>
    <row r="1" spans="1:9" ht="15.75" x14ac:dyDescent="0.25">
      <c r="C1" s="221" t="s">
        <v>270</v>
      </c>
      <c r="D1" s="221"/>
      <c r="E1" s="221"/>
    </row>
    <row r="2" spans="1:9" x14ac:dyDescent="0.25">
      <c r="A2" s="222" t="s">
        <v>265</v>
      </c>
      <c r="B2" s="222"/>
      <c r="C2" s="222"/>
      <c r="D2" s="222"/>
      <c r="E2" s="222"/>
    </row>
    <row r="3" spans="1:9" x14ac:dyDescent="0.25">
      <c r="A3" s="222" t="s">
        <v>22</v>
      </c>
      <c r="B3" s="222"/>
      <c r="C3" s="222"/>
      <c r="D3" s="222"/>
      <c r="E3" s="222"/>
    </row>
    <row r="4" spans="1:9" x14ac:dyDescent="0.25">
      <c r="A4" s="237" t="s">
        <v>1196</v>
      </c>
      <c r="B4" s="237"/>
      <c r="C4" s="237"/>
      <c r="D4" s="237"/>
      <c r="E4" s="237"/>
    </row>
    <row r="5" spans="1:9" ht="15.75" x14ac:dyDescent="0.25">
      <c r="A5" s="49" t="s">
        <v>271</v>
      </c>
    </row>
    <row r="6" spans="1:9" ht="47.25" customHeight="1" x14ac:dyDescent="0.25">
      <c r="A6" s="219" t="s">
        <v>365</v>
      </c>
      <c r="B6" s="219"/>
      <c r="C6" s="219"/>
      <c r="D6" s="219"/>
      <c r="E6" s="219"/>
      <c r="I6" s="50"/>
    </row>
    <row r="7" spans="1:9" ht="18.75" customHeight="1" x14ac:dyDescent="0.25">
      <c r="A7" s="51"/>
      <c r="B7" s="51"/>
      <c r="C7" s="51"/>
      <c r="D7" s="51"/>
      <c r="E7" s="51" t="s">
        <v>20</v>
      </c>
      <c r="I7" s="50"/>
    </row>
    <row r="8" spans="1:9" ht="15.75" customHeight="1" x14ac:dyDescent="0.25">
      <c r="A8" s="220" t="s">
        <v>266</v>
      </c>
      <c r="B8" s="220" t="s">
        <v>25</v>
      </c>
      <c r="C8" s="220" t="s">
        <v>278</v>
      </c>
      <c r="D8" s="220" t="s">
        <v>279</v>
      </c>
      <c r="E8" s="220" t="s">
        <v>366</v>
      </c>
    </row>
    <row r="9" spans="1:9" ht="15.75" customHeight="1" x14ac:dyDescent="0.25">
      <c r="A9" s="220"/>
      <c r="B9" s="220"/>
      <c r="C9" s="220"/>
      <c r="D9" s="220"/>
      <c r="E9" s="220"/>
    </row>
    <row r="10" spans="1:9" ht="20.25" customHeight="1" x14ac:dyDescent="0.25">
      <c r="A10" s="223"/>
      <c r="B10" s="220" t="s">
        <v>272</v>
      </c>
      <c r="C10" s="223"/>
      <c r="D10" s="223"/>
      <c r="E10" s="223"/>
    </row>
    <row r="11" spans="1:9" hidden="1" x14ac:dyDescent="0.25">
      <c r="A11" s="223"/>
      <c r="B11" s="220"/>
      <c r="C11" s="223"/>
      <c r="D11" s="223"/>
      <c r="E11" s="223"/>
    </row>
    <row r="12" spans="1:9" ht="74.25" customHeight="1" x14ac:dyDescent="0.25">
      <c r="A12" s="92"/>
      <c r="B12" s="96" t="s">
        <v>273</v>
      </c>
      <c r="C12" s="92">
        <v>30746.6</v>
      </c>
      <c r="D12" s="92">
        <v>31724</v>
      </c>
      <c r="E12" s="92">
        <v>41636</v>
      </c>
    </row>
    <row r="13" spans="1:9" ht="47.25" customHeight="1" x14ac:dyDescent="0.25">
      <c r="A13" s="103" t="s">
        <v>377</v>
      </c>
      <c r="B13" s="100" t="s">
        <v>371</v>
      </c>
      <c r="C13" s="107">
        <v>32057</v>
      </c>
      <c r="D13" s="92">
        <v>18328</v>
      </c>
      <c r="E13" s="92">
        <v>20057</v>
      </c>
    </row>
    <row r="14" spans="1:9" ht="58.5" customHeight="1" x14ac:dyDescent="0.25">
      <c r="A14" s="104" t="s">
        <v>376</v>
      </c>
      <c r="B14" s="96" t="s">
        <v>274</v>
      </c>
      <c r="C14" s="107">
        <v>6499</v>
      </c>
      <c r="D14" s="92">
        <v>7691</v>
      </c>
      <c r="E14" s="92">
        <v>7691</v>
      </c>
    </row>
    <row r="15" spans="1:9" ht="78.75" customHeight="1" x14ac:dyDescent="0.25">
      <c r="A15" s="103" t="s">
        <v>372</v>
      </c>
      <c r="B15" s="100" t="s">
        <v>370</v>
      </c>
      <c r="C15" s="107">
        <v>34000</v>
      </c>
      <c r="D15" s="92">
        <v>34000</v>
      </c>
      <c r="E15" s="92">
        <v>34000</v>
      </c>
    </row>
    <row r="16" spans="1:9" ht="15.75" x14ac:dyDescent="0.25">
      <c r="A16" s="92"/>
      <c r="B16" s="97"/>
      <c r="C16" s="92">
        <v>3671.9</v>
      </c>
      <c r="D16" s="92"/>
      <c r="E16" s="92"/>
    </row>
    <row r="17" spans="1:5" ht="25.5" customHeight="1" x14ac:dyDescent="0.25">
      <c r="A17" s="92"/>
      <c r="B17" s="98" t="s">
        <v>275</v>
      </c>
      <c r="C17" s="91">
        <f>SUM(C12:C16)</f>
        <v>106974.5</v>
      </c>
      <c r="D17" s="91">
        <f>SUM(D12:D15)</f>
        <v>91743</v>
      </c>
      <c r="E17" s="91">
        <f>SUM(E12:E15)</f>
        <v>103384</v>
      </c>
    </row>
    <row r="18" spans="1:5" ht="30" customHeight="1" x14ac:dyDescent="0.25">
      <c r="A18" s="103" t="s">
        <v>378</v>
      </c>
      <c r="B18" s="99" t="s">
        <v>3</v>
      </c>
      <c r="C18" s="92">
        <v>30177.599999999999</v>
      </c>
      <c r="D18" s="92">
        <v>31574</v>
      </c>
      <c r="E18" s="92">
        <v>41486</v>
      </c>
    </row>
    <row r="19" spans="1:5" ht="28.5" customHeight="1" x14ac:dyDescent="0.25">
      <c r="A19" s="103" t="s">
        <v>378</v>
      </c>
      <c r="B19" s="99" t="s">
        <v>276</v>
      </c>
      <c r="C19" s="92">
        <v>200</v>
      </c>
      <c r="D19" s="92">
        <v>150</v>
      </c>
      <c r="E19" s="92">
        <v>150</v>
      </c>
    </row>
    <row r="20" spans="1:5" ht="80.25" customHeight="1" x14ac:dyDescent="0.25">
      <c r="A20" s="103" t="s">
        <v>377</v>
      </c>
      <c r="B20" s="100" t="s">
        <v>371</v>
      </c>
      <c r="C20" s="107">
        <v>32057</v>
      </c>
      <c r="D20" s="92">
        <f>D13</f>
        <v>18328</v>
      </c>
      <c r="E20" s="92">
        <f>E13</f>
        <v>20057</v>
      </c>
    </row>
    <row r="21" spans="1:5" ht="80.25" customHeight="1" x14ac:dyDescent="0.25">
      <c r="A21" s="247" t="s">
        <v>564</v>
      </c>
      <c r="B21" s="100" t="s">
        <v>1199</v>
      </c>
      <c r="C21" s="248">
        <v>323.8</v>
      </c>
      <c r="D21" s="137"/>
      <c r="E21" s="137"/>
    </row>
    <row r="22" spans="1:5" ht="79.5" customHeight="1" x14ac:dyDescent="0.25">
      <c r="A22" s="104" t="s">
        <v>376</v>
      </c>
      <c r="B22" s="96" t="s">
        <v>274</v>
      </c>
      <c r="C22" s="107">
        <v>6499</v>
      </c>
      <c r="D22" s="92">
        <v>7691</v>
      </c>
      <c r="E22" s="92">
        <v>7691</v>
      </c>
    </row>
    <row r="23" spans="1:5" ht="79.5" customHeight="1" x14ac:dyDescent="0.25">
      <c r="A23" s="249" t="s">
        <v>374</v>
      </c>
      <c r="B23" s="96" t="s">
        <v>1200</v>
      </c>
      <c r="C23" s="248">
        <v>61.3</v>
      </c>
      <c r="D23" s="137"/>
      <c r="E23" s="137"/>
    </row>
    <row r="24" spans="1:5" ht="83.25" customHeight="1" x14ac:dyDescent="0.25">
      <c r="A24" s="103" t="s">
        <v>372</v>
      </c>
      <c r="B24" s="100" t="s">
        <v>370</v>
      </c>
      <c r="C24" s="107">
        <v>34000</v>
      </c>
      <c r="D24" s="92">
        <v>34000</v>
      </c>
      <c r="E24" s="92">
        <v>34000</v>
      </c>
    </row>
    <row r="25" spans="1:5" ht="46.5" customHeight="1" x14ac:dyDescent="0.25">
      <c r="A25" s="106" t="s">
        <v>380</v>
      </c>
      <c r="B25" s="105" t="s">
        <v>379</v>
      </c>
      <c r="C25" s="92">
        <v>4173</v>
      </c>
      <c r="D25" s="92"/>
      <c r="E25" s="92"/>
    </row>
    <row r="26" spans="1:5" ht="39.75" customHeight="1" x14ac:dyDescent="0.25">
      <c r="A26" s="242" t="s">
        <v>584</v>
      </c>
      <c r="B26" s="240" t="s">
        <v>1197</v>
      </c>
      <c r="C26" s="132">
        <v>1067.8</v>
      </c>
      <c r="D26" s="132"/>
      <c r="E26" s="132"/>
    </row>
    <row r="27" spans="1:5" ht="25.5" x14ac:dyDescent="0.25">
      <c r="A27" s="243" t="s">
        <v>381</v>
      </c>
      <c r="B27" s="241" t="s">
        <v>382</v>
      </c>
      <c r="C27" s="132">
        <v>80</v>
      </c>
      <c r="D27" s="132"/>
      <c r="E27" s="132"/>
    </row>
    <row r="28" spans="1:5" ht="15.75" x14ac:dyDescent="0.25">
      <c r="A28" s="239" t="s">
        <v>1135</v>
      </c>
      <c r="B28" s="240" t="s">
        <v>1198</v>
      </c>
      <c r="C28" s="132">
        <v>200</v>
      </c>
      <c r="D28" s="132"/>
      <c r="E28" s="132"/>
    </row>
    <row r="29" spans="1:5" ht="15.75" x14ac:dyDescent="0.25">
      <c r="A29" s="120"/>
      <c r="B29" s="98" t="s">
        <v>277</v>
      </c>
      <c r="C29" s="119">
        <f>SUM(C18:C28)</f>
        <v>108839.5</v>
      </c>
      <c r="D29" s="119">
        <f>SUM(D18:D25)</f>
        <v>91743</v>
      </c>
      <c r="E29" s="119">
        <f>SUM(E18:E25)</f>
        <v>103384</v>
      </c>
    </row>
    <row r="30" spans="1:5" ht="15.75" x14ac:dyDescent="0.25">
      <c r="A30" s="52"/>
      <c r="B30" s="101"/>
      <c r="C30" s="238">
        <f>C17-C29</f>
        <v>-1865</v>
      </c>
      <c r="D30" s="102"/>
      <c r="E30" s="102"/>
    </row>
    <row r="32" spans="1:5" ht="47.25" customHeight="1" x14ac:dyDescent="0.25"/>
  </sheetData>
  <mergeCells count="15">
    <mergeCell ref="D10:D11"/>
    <mergeCell ref="E10:E11"/>
    <mergeCell ref="A8:A9"/>
    <mergeCell ref="B8:B9"/>
    <mergeCell ref="C8:C9"/>
    <mergeCell ref="A10:A11"/>
    <mergeCell ref="B10:B11"/>
    <mergeCell ref="C10:C11"/>
    <mergeCell ref="A4:E4"/>
    <mergeCell ref="A6:E6"/>
    <mergeCell ref="D8:D9"/>
    <mergeCell ref="E8:E9"/>
    <mergeCell ref="C1:E1"/>
    <mergeCell ref="A2:E2"/>
    <mergeCell ref="A3:E3"/>
  </mergeCells>
  <pageMargins left="0.78740157480314965" right="0.31496062992125984" top="0.35433070866141736" bottom="0.35433070866141736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8.02.2024&lt;/string&gt;&#10;  &lt;/DateInfo&gt;&#10;  &lt;Code&gt;MAKET_GENERATOR&lt;/Code&gt;&#10;  &lt;ObjectCode&gt;MAKET_GENERATOR&lt;/ObjectCode&gt;&#10;  &lt;DocName&gt;исполнение бюджета сортировка по ЦС (Селты) (копия от 23.08.2023 2_58_23)&lt;/DocName&gt;&#10;  &lt;VariantName&gt;исполнение бюджета сортировка по ЦС (Селты) (копия от 23.08.2023 2:58:23)&lt;/VariantName&gt;&#10;  &lt;VariantLink xsi:nil=&quot;true&quot; /&gt;&#10;  &lt;ReportCode&gt;MAKET_94a96fe7_c7b0_4875_8f34_e333bcc35b2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18C237-0FA3-4D0E-81BB-B1F6822624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1 д</vt:lpstr>
      <vt:lpstr>1р</vt:lpstr>
      <vt:lpstr>4</vt:lpstr>
      <vt:lpstr>5</vt:lpstr>
      <vt:lpstr>6</vt:lpstr>
      <vt:lpstr>7</vt:lpstr>
      <vt:lpstr>8</vt:lpstr>
      <vt:lpstr>'8'!_Hlk87621791</vt:lpstr>
      <vt:lpstr>'8'!_Hlk90886987</vt:lpstr>
      <vt:lpstr>'8'!_Hlk90887483</vt:lpstr>
      <vt:lpstr>'1р'!Заголовки_для_печати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 д'!Область_печати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WIN10-1\Admin</dc:creator>
  <cp:lastModifiedBy>Admin</cp:lastModifiedBy>
  <cp:lastPrinted>2025-06-23T07:45:08Z</cp:lastPrinted>
  <dcterms:created xsi:type="dcterms:W3CDTF">2024-02-08T12:34:56Z</dcterms:created>
  <dcterms:modified xsi:type="dcterms:W3CDTF">2025-06-23T11:04:45Z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сортировка по ЦС (Селты) (копия от 23.08.2023 2_58_23)</vt:lpwstr>
  </property>
  <property fmtid="{D5CDD505-2E9C-101B-9397-08002B2CF9AE}" pid="3" name="Название отчета">
    <vt:lpwstr>исполнение бюджета сортировка по ЦС (Селты) (копия от 23.08.2023 2_58_23)(2).xlsx</vt:lpwstr>
  </property>
  <property fmtid="{D5CDD505-2E9C-101B-9397-08002B2CF9AE}" pid="4" name="Версия клиента">
    <vt:lpwstr>23.2.37.1260 (.NET 4.7.2)</vt:lpwstr>
  </property>
  <property fmtid="{D5CDD505-2E9C-101B-9397-08002B2CF9AE}" pid="5" name="Версия базы">
    <vt:lpwstr>23.2.3481.1225825511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кормишина_19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